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STUDENI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7" i="5" l="1"/>
  <c r="E40" i="5" l="1"/>
  <c r="E36" i="5"/>
  <c r="E21" i="5"/>
  <c r="E157" i="5"/>
  <c r="E114" i="5"/>
  <c r="E24" i="5"/>
  <c r="E77" i="5"/>
  <c r="E63" i="5"/>
  <c r="E52" i="5"/>
  <c r="E105" i="5"/>
  <c r="E142" i="5"/>
  <c r="E137" i="5"/>
  <c r="E81" i="5"/>
  <c r="E70" i="5"/>
  <c r="E172" i="5"/>
  <c r="E170" i="5"/>
  <c r="E167" i="5"/>
  <c r="E161" i="5"/>
  <c r="E111" i="5"/>
  <c r="E108" i="5"/>
  <c r="E87" i="5"/>
  <c r="E85" i="5"/>
  <c r="E72" i="5"/>
  <c r="E58" i="5"/>
  <c r="E54" i="5"/>
  <c r="E45" i="5"/>
  <c r="E48" i="5"/>
  <c r="E43" i="5"/>
  <c r="E28" i="5"/>
  <c r="E26" i="5"/>
  <c r="E178" i="5"/>
  <c r="E174" i="5"/>
  <c r="E163" i="5"/>
  <c r="E146" i="5"/>
  <c r="E118" i="5"/>
  <c r="E116" i="5"/>
  <c r="E83" i="5"/>
  <c r="E176" i="5"/>
  <c r="E165" i="5"/>
  <c r="E144" i="5"/>
  <c r="E124" i="5"/>
  <c r="E120" i="5" l="1"/>
  <c r="E122" i="5"/>
  <c r="E74" i="5" l="1"/>
</calcChain>
</file>

<file path=xl/sharedStrings.xml><?xml version="1.0" encoding="utf-8"?>
<sst xmlns="http://schemas.openxmlformats.org/spreadsheetml/2006/main" count="280" uniqueCount="107">
  <si>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</si>
  <si>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</si>
  <si>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</si>
  <si>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</si>
  <si>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</si>
  <si>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</si>
  <si>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</si>
  <si>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</si>
  <si>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</si>
  <si>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</si>
  <si>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VARAŽDIN</t>
  </si>
  <si>
    <t>VOĆE VARAŽDIN d.o.o.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</si>
  <si>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</si>
  <si>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</si>
  <si>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</si>
  <si>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</si>
  <si>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</si>
  <si>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</si>
  <si>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</si>
  <si>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</si>
  <si>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</si>
  <si>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</si>
  <si>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</si>
  <si>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</si>
  <si>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</si>
  <si>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</si>
  <si>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</si>
  <si>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</si>
  <si>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</si>
  <si>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</si>
  <si>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3233 usluge promidžbe i informiranja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</si>
  <si>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</si>
  <si>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</si>
  <si>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</si>
  <si>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</si>
  <si>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</si>
  <si>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</si>
  <si>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</si>
  <si>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</si>
  <si>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LJEKARNA VARAŽDINSKE ŽUPANIJE</t>
  </si>
  <si>
    <t>OPG KOVAČIĆ MIRJANA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</si>
  <si>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</si>
  <si>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</si>
  <si>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</si>
  <si>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</si>
  <si>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</si>
  <si>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</si>
  <si>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</si>
  <si>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</si>
  <si>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</si>
  <si>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</si>
  <si>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ICT REMARKETING d.o.o.</t>
  </si>
  <si>
    <t>NARODNI TRGOVAČKI LANAC d.o.o.</t>
  </si>
  <si>
    <t>METEOR GRUPA-LABUD d.o.o.</t>
  </si>
  <si>
    <t>AUTO CENTAR KOS d.o.o.</t>
  </si>
  <si>
    <t>HRVATSKA RADIOTELEVIZIJA</t>
  </si>
  <si>
    <t>DIZALO RUTIĆ d.o.o.</t>
  </si>
  <si>
    <t>KUĆAN MAROF</t>
  </si>
  <si>
    <t>NARODNE NOVINE d.d.</t>
  </si>
  <si>
    <t>5443 otplata glavnice primljenih kredita od kreditnih institucija izvan javnog sektora</t>
  </si>
  <si>
    <t>INFOMARE d.o.o.</t>
  </si>
  <si>
    <t>FOING NOVA d.o.o.</t>
  </si>
  <si>
    <t>JALKOVEC</t>
  </si>
  <si>
    <t>MEĐIMURKA BS d.o.o.</t>
  </si>
  <si>
    <t>VITOS d.o.o.</t>
  </si>
  <si>
    <t xml:space="preserve">INA d.d. </t>
  </si>
  <si>
    <t>3224 materijal i dijelovi za tekuće i investicijsko održavanje</t>
  </si>
  <si>
    <t xml:space="preserve">3224 materijal i djelovi za tekuće i investicijsko održavanje </t>
  </si>
  <si>
    <t>3237 intelektualne i osobne usluge (ugovor o djelu, bruto iznos s doprinosima na bruto</t>
  </si>
  <si>
    <t>BELAJ D.O.O.</t>
  </si>
  <si>
    <t>HAGLEITNER HYGIENE HRVATSKA D.O.O.</t>
  </si>
  <si>
    <t>JASTREBARSKO</t>
  </si>
  <si>
    <t>20184981156</t>
  </si>
  <si>
    <t>EKO EKSPRES D.O.O.</t>
  </si>
  <si>
    <t xml:space="preserve">UGOSTITELJSKI OBRT STARČEK </t>
  </si>
  <si>
    <t>PLASTIMA</t>
  </si>
  <si>
    <t>FACTORY X J.D.O.O.</t>
  </si>
  <si>
    <t>Ukupno:</t>
  </si>
  <si>
    <t>HEP PLIN D.O.O.</t>
  </si>
  <si>
    <t>VIZOR</t>
  </si>
  <si>
    <t>OPG ROŽMARIĆ</t>
  </si>
  <si>
    <t>GARA CIVITAS D.O.O.</t>
  </si>
  <si>
    <t>32380 računalne usluge</t>
  </si>
  <si>
    <t xml:space="preserve">3236 zdrastvene i veterinarske usluge </t>
  </si>
  <si>
    <t>3293 reprezentacija</t>
  </si>
  <si>
    <t>3237 intelektualne i osobne usluge</t>
  </si>
  <si>
    <t>JAVNA OBJAVA INFORMACIJA O TROŠENJU SREDSTAVA ZA STUDENI 2024. GODINE</t>
  </si>
  <si>
    <t>Ukupno za studeni  2024.</t>
  </si>
  <si>
    <t>ELEKTRON ERMA-STRMEC D.O.O.</t>
  </si>
  <si>
    <t>STUBIČKE TOPLICE</t>
  </si>
  <si>
    <t>PEVEX D.D.</t>
  </si>
  <si>
    <t>EZERKA OPREMA D.O.O.</t>
  </si>
  <si>
    <t>TOS TERMIČKA OBRADA STAKLA</t>
  </si>
  <si>
    <t>PETERANEC</t>
  </si>
  <si>
    <t>JEKLOTEHNA - TING D.O.O.</t>
  </si>
  <si>
    <t xml:space="preserve">MOŽĐENEC </t>
  </si>
  <si>
    <t>TEDI POSLOVANJE D.O.O.</t>
  </si>
  <si>
    <t>DEKORA D.O.O.</t>
  </si>
  <si>
    <t xml:space="preserve">3112 plaća u naravi </t>
  </si>
  <si>
    <t>3433 zatezne kamate</t>
  </si>
  <si>
    <t xml:space="preserve">3433 zatezne kamate </t>
  </si>
  <si>
    <t xml:space="preserve">HRVATSKE VODE VGI Plitvica -Bednja </t>
  </si>
  <si>
    <t>2892383001</t>
  </si>
  <si>
    <t>Ž</t>
  </si>
  <si>
    <t xml:space="preserve">3225 sitni inventar i auto gume </t>
  </si>
  <si>
    <t>23299 ostali nespomenuti rashodi poslovanja</t>
  </si>
  <si>
    <t>ZAVOD ZA JAVNO ZDRASTVO VARAŽDINSKE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</si>
</sst>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left" vertical="center"/>
    </xf>
    <xf numFmtId="0" fontId="0" fillId="0" borderId="15" xfId="0" applyBorder="1"/>
    <xf numFmtId="0" fontId="0" fillId="4" borderId="0" xfId="0" applyFill="1" applyAlignment="1">
      <alignment horizontal="center" vertical="center"/>
    </xf>
    <xf numFmtId="0" fontId="0" fillId="4" borderId="1" xfId="0" applyFill="1" applyBorder="1"/>
    <xf numFmtId="0" fontId="0" fillId="4" borderId="15" xfId="0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10" fillId="3" borderId="7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8" xfId="0" applyBorder="1"/>
    <xf numFmtId="4" fontId="5" fillId="3" borderId="4" xfId="0" applyNumberFormat="1" applyFont="1" applyFill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0" borderId="0" xfId="0" applyBorder="1"/>
    <xf numFmtId="0" fontId="0" fillId="4" borderId="5" xfId="0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8"/>
  <sheetViews>
    <sheetView tabSelected="1" workbookViewId="0">
      <selection activeCell="C180" sqref="C180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0.109375" customWidth="1"/>
    <col min="6" max="6" width="50.88671875" customWidth="1"/>
  </cols>
  <sheetData>
    <row r="2" spans="2:6" ht="15.85" x14ac:dyDescent="0.25">
      <c r="B2" s="7" t="s">
        <v>14</v>
      </c>
      <c r="C2" s="8"/>
    </row>
    <row r="3" spans="2:6" ht="15.05" customHeight="1" x14ac:dyDescent="0.3">
      <c r="B3" s="86" t="s">
        <v>6</v>
      </c>
      <c r="C3" s="86"/>
    </row>
    <row r="4" spans="2:6" ht="15.05" customHeight="1" x14ac:dyDescent="0.3">
      <c r="B4" s="16" t="s">
        <v>7</v>
      </c>
      <c r="C4" s="9"/>
    </row>
    <row r="5" spans="2:6" ht="15.85" x14ac:dyDescent="0.25">
      <c r="B5" s="16" t="s">
        <v>8</v>
      </c>
      <c r="C5" s="8"/>
    </row>
    <row r="6" spans="2:6" ht="15.05" customHeight="1" x14ac:dyDescent="0.25">
      <c r="B6" s="3"/>
    </row>
    <row r="8" spans="2:6" x14ac:dyDescent="0.3">
      <c r="B8" s="87" t="s">
        <v>86</v>
      </c>
      <c r="C8" s="87"/>
      <c r="D8" s="87"/>
      <c r="E8" s="87"/>
      <c r="F8" s="87"/>
    </row>
    <row r="9" spans="2:6" x14ac:dyDescent="0.3">
      <c r="B9" s="87"/>
      <c r="C9" s="87"/>
      <c r="D9" s="87"/>
      <c r="E9" s="87"/>
      <c r="F9" s="87"/>
    </row>
    <row r="10" spans="2:6" ht="16.45" customHeight="1" x14ac:dyDescent="0.25"/>
    <row r="11" spans="2:6" ht="28.5" customHeight="1" x14ac:dyDescent="0.3">
      <c r="B11" s="60" t="s">
        <v>0</v>
      </c>
      <c r="C11" s="60" t="s">
        <v>1</v>
      </c>
      <c r="D11" s="60" t="s">
        <v>2</v>
      </c>
      <c r="E11" s="5" t="s">
        <v>3</v>
      </c>
      <c r="F11" s="5" t="s">
        <v>4</v>
      </c>
    </row>
    <row r="12" spans="2:6" ht="18" customHeight="1" x14ac:dyDescent="0.3">
      <c r="B12" s="74" t="s">
        <v>11</v>
      </c>
      <c r="C12" s="75">
        <v>42042277834</v>
      </c>
      <c r="D12" s="75" t="s">
        <v>10</v>
      </c>
      <c r="E12" s="10">
        <v>20.54</v>
      </c>
      <c r="F12" s="15" t="s">
        <v>25</v>
      </c>
    </row>
    <row r="13" spans="2:6" ht="18" customHeight="1" x14ac:dyDescent="0.3">
      <c r="B13" s="85"/>
      <c r="C13" s="75"/>
      <c r="D13" s="75"/>
      <c r="E13" s="10">
        <v>5.54</v>
      </c>
      <c r="F13" s="15" t="s">
        <v>25</v>
      </c>
    </row>
    <row r="14" spans="2:6" ht="18" customHeight="1" x14ac:dyDescent="0.3">
      <c r="B14" s="85"/>
      <c r="C14" s="75"/>
      <c r="D14" s="75"/>
      <c r="E14" s="10">
        <v>164.9</v>
      </c>
      <c r="F14" s="15" t="s">
        <v>25</v>
      </c>
    </row>
    <row r="15" spans="2:6" ht="18" customHeight="1" x14ac:dyDescent="0.3">
      <c r="B15" s="85"/>
      <c r="C15" s="75"/>
      <c r="D15" s="75"/>
      <c r="E15" s="10">
        <v>18.399999999999999</v>
      </c>
      <c r="F15" s="15" t="s">
        <v>25</v>
      </c>
    </row>
    <row r="16" spans="2:6" ht="18" customHeight="1" x14ac:dyDescent="0.3">
      <c r="B16" s="85"/>
      <c r="C16" s="75"/>
      <c r="D16" s="75"/>
      <c r="E16" s="10">
        <v>166.77</v>
      </c>
      <c r="F16" s="15" t="s">
        <v>25</v>
      </c>
    </row>
    <row r="17" spans="1:10" ht="18" customHeight="1" x14ac:dyDescent="0.3">
      <c r="B17" s="85"/>
      <c r="C17" s="75"/>
      <c r="D17" s="75"/>
      <c r="E17" s="10">
        <v>22.58</v>
      </c>
      <c r="F17" s="15" t="s">
        <v>42</v>
      </c>
    </row>
    <row r="18" spans="1:10" ht="18" customHeight="1" x14ac:dyDescent="0.3">
      <c r="B18" s="85"/>
      <c r="C18" s="75"/>
      <c r="D18" s="75"/>
      <c r="E18" s="10">
        <v>12.29</v>
      </c>
      <c r="F18" s="15" t="s">
        <v>42</v>
      </c>
    </row>
    <row r="19" spans="1:10" ht="18" customHeight="1" x14ac:dyDescent="0.3">
      <c r="B19" s="85"/>
      <c r="C19" s="75"/>
      <c r="D19" s="75"/>
      <c r="E19" s="10">
        <v>20.16</v>
      </c>
      <c r="F19" s="15" t="s">
        <v>25</v>
      </c>
    </row>
    <row r="20" spans="1:10" ht="18" customHeight="1" x14ac:dyDescent="0.3">
      <c r="B20" s="85"/>
      <c r="C20" s="75"/>
      <c r="D20" s="75"/>
      <c r="E20" s="10">
        <v>122.51</v>
      </c>
      <c r="F20" s="15" t="s">
        <v>25</v>
      </c>
    </row>
    <row r="21" spans="1:10" ht="18" customHeight="1" x14ac:dyDescent="0.25">
      <c r="B21" s="81" t="s">
        <v>9</v>
      </c>
      <c r="C21" s="82"/>
      <c r="D21" s="88"/>
      <c r="E21" s="34">
        <f>SUM(E12:E20)</f>
        <v>553.69000000000005</v>
      </c>
      <c r="F21" s="27"/>
    </row>
    <row r="22" spans="1:10" ht="18" customHeight="1" x14ac:dyDescent="0.3">
      <c r="B22" s="73" t="s">
        <v>48</v>
      </c>
      <c r="C22" s="96" t="s">
        <v>50</v>
      </c>
      <c r="D22" s="75" t="s">
        <v>49</v>
      </c>
      <c r="E22" s="10">
        <v>2241.46</v>
      </c>
      <c r="F22" s="15" t="s">
        <v>25</v>
      </c>
    </row>
    <row r="23" spans="1:10" ht="18" customHeight="1" x14ac:dyDescent="0.3">
      <c r="B23" s="73"/>
      <c r="C23" s="96"/>
      <c r="D23" s="75"/>
      <c r="E23" s="10">
        <v>2221.5</v>
      </c>
      <c r="F23" s="15" t="s">
        <v>25</v>
      </c>
    </row>
    <row r="24" spans="1:10" ht="18" customHeight="1" x14ac:dyDescent="0.25">
      <c r="B24" s="93" t="s">
        <v>9</v>
      </c>
      <c r="C24" s="94"/>
      <c r="D24" s="94"/>
      <c r="E24" s="6">
        <f>SUM(E22:E23)</f>
        <v>4462.96</v>
      </c>
      <c r="F24" s="27"/>
    </row>
    <row r="25" spans="1:10" ht="18" customHeight="1" x14ac:dyDescent="0.3">
      <c r="B25" s="109" t="s">
        <v>51</v>
      </c>
      <c r="C25" s="110">
        <v>45659013941</v>
      </c>
      <c r="D25" s="111" t="s">
        <v>10</v>
      </c>
      <c r="E25" s="29">
        <v>44.4</v>
      </c>
      <c r="F25" s="26" t="s">
        <v>41</v>
      </c>
    </row>
    <row r="26" spans="1:10" ht="18" customHeight="1" x14ac:dyDescent="0.25">
      <c r="B26" s="79" t="s">
        <v>9</v>
      </c>
      <c r="C26" s="80"/>
      <c r="D26" s="95"/>
      <c r="E26" s="6">
        <f>SUM(E25:E25)</f>
        <v>44.4</v>
      </c>
      <c r="F26" s="21"/>
    </row>
    <row r="27" spans="1:10" ht="18" customHeight="1" x14ac:dyDescent="0.3">
      <c r="A27" s="55"/>
      <c r="B27" s="36" t="s">
        <v>60</v>
      </c>
      <c r="C27" s="33">
        <v>77886974479</v>
      </c>
      <c r="D27" s="33" t="s">
        <v>5</v>
      </c>
      <c r="E27" s="29">
        <v>331.75</v>
      </c>
      <c r="F27" s="15" t="s">
        <v>26</v>
      </c>
    </row>
    <row r="28" spans="1:10" ht="18" customHeight="1" x14ac:dyDescent="0.25">
      <c r="B28" s="81" t="s">
        <v>9</v>
      </c>
      <c r="C28" s="82"/>
      <c r="D28" s="88"/>
      <c r="E28" s="6">
        <f>SUM(E27:E27)</f>
        <v>331.75</v>
      </c>
      <c r="F28" s="21"/>
    </row>
    <row r="29" spans="1:10" ht="18" customHeight="1" x14ac:dyDescent="0.3">
      <c r="A29" s="55"/>
      <c r="B29" s="89" t="s">
        <v>52</v>
      </c>
      <c r="C29" s="90">
        <v>78344221376</v>
      </c>
      <c r="D29" s="91" t="s">
        <v>31</v>
      </c>
      <c r="E29" s="29">
        <v>59</v>
      </c>
      <c r="F29" s="15" t="s">
        <v>42</v>
      </c>
    </row>
    <row r="30" spans="1:10" ht="18" customHeight="1" x14ac:dyDescent="0.3">
      <c r="A30" s="55"/>
      <c r="B30" s="89"/>
      <c r="C30" s="90"/>
      <c r="D30" s="92"/>
      <c r="E30" s="29">
        <v>19.96</v>
      </c>
      <c r="F30" s="15" t="s">
        <v>42</v>
      </c>
      <c r="J30" s="15" t="s">
        <v>103</v>
      </c>
    </row>
    <row r="31" spans="1:10" ht="18" customHeight="1" x14ac:dyDescent="0.3">
      <c r="A31" s="55"/>
      <c r="B31" s="89"/>
      <c r="C31" s="90"/>
      <c r="D31" s="92"/>
      <c r="E31" s="29">
        <v>1066.67</v>
      </c>
      <c r="F31" s="15" t="s">
        <v>42</v>
      </c>
    </row>
    <row r="32" spans="1:10" ht="18" customHeight="1" x14ac:dyDescent="0.3">
      <c r="A32" s="55"/>
      <c r="B32" s="89"/>
      <c r="C32" s="90"/>
      <c r="D32" s="92"/>
      <c r="E32" s="29">
        <v>23.4</v>
      </c>
      <c r="F32" s="15" t="s">
        <v>42</v>
      </c>
    </row>
    <row r="33" spans="1:6" ht="18" customHeight="1" x14ac:dyDescent="0.3">
      <c r="A33" s="55"/>
      <c r="B33" s="89"/>
      <c r="C33" s="90"/>
      <c r="D33" s="92"/>
      <c r="E33" s="29">
        <v>391.5</v>
      </c>
      <c r="F33" s="15" t="s">
        <v>42</v>
      </c>
    </row>
    <row r="34" spans="1:6" ht="18" customHeight="1" x14ac:dyDescent="0.3">
      <c r="A34" s="55"/>
      <c r="B34" s="89"/>
      <c r="C34" s="90"/>
      <c r="D34" s="92"/>
      <c r="E34" s="29">
        <v>50.33</v>
      </c>
      <c r="F34" s="15" t="s">
        <v>42</v>
      </c>
    </row>
    <row r="35" spans="1:6" ht="18" customHeight="1" x14ac:dyDescent="0.3">
      <c r="A35" s="55"/>
      <c r="B35" s="89"/>
      <c r="C35" s="90"/>
      <c r="D35" s="92"/>
      <c r="E35" s="29">
        <v>10.9</v>
      </c>
      <c r="F35" s="15" t="s">
        <v>42</v>
      </c>
    </row>
    <row r="36" spans="1:6" ht="18" customHeight="1" x14ac:dyDescent="0.25">
      <c r="B36" s="81" t="s">
        <v>9</v>
      </c>
      <c r="C36" s="82"/>
      <c r="D36" s="88"/>
      <c r="E36" s="34">
        <f>SUM(E29:E35)</f>
        <v>1621.7600000000002</v>
      </c>
      <c r="F36" s="21"/>
    </row>
    <row r="37" spans="1:6" ht="18" customHeight="1" x14ac:dyDescent="0.3">
      <c r="B37" s="99" t="s">
        <v>78</v>
      </c>
      <c r="C37" s="101">
        <v>43965974818</v>
      </c>
      <c r="D37" s="101" t="s">
        <v>5</v>
      </c>
      <c r="E37" s="10">
        <v>766.24</v>
      </c>
      <c r="F37" s="20" t="s">
        <v>24</v>
      </c>
    </row>
    <row r="38" spans="1:6" ht="18" customHeight="1" x14ac:dyDescent="0.3">
      <c r="B38" s="100"/>
      <c r="C38" s="90"/>
      <c r="D38" s="90"/>
      <c r="E38" s="10">
        <v>301.20999999999998</v>
      </c>
      <c r="F38" s="20" t="s">
        <v>24</v>
      </c>
    </row>
    <row r="39" spans="1:6" ht="18" customHeight="1" x14ac:dyDescent="0.3">
      <c r="B39" s="100"/>
      <c r="C39" s="90"/>
      <c r="D39" s="90"/>
      <c r="E39" s="10">
        <v>2763.74</v>
      </c>
      <c r="F39" s="20" t="s">
        <v>24</v>
      </c>
    </row>
    <row r="40" spans="1:6" ht="18" customHeight="1" x14ac:dyDescent="0.3">
      <c r="B40" s="93" t="s">
        <v>9</v>
      </c>
      <c r="C40" s="94"/>
      <c r="D40" s="94"/>
      <c r="E40" s="6">
        <f>SUM(E37:E39)</f>
        <v>3831.1899999999996</v>
      </c>
      <c r="F40" s="22"/>
    </row>
    <row r="41" spans="1:6" ht="18" customHeight="1" x14ac:dyDescent="0.3">
      <c r="A41" s="55"/>
      <c r="B41" s="117" t="s">
        <v>101</v>
      </c>
      <c r="C41" s="114" t="s">
        <v>102</v>
      </c>
      <c r="D41" s="101" t="s">
        <v>10</v>
      </c>
      <c r="E41" s="29">
        <v>0.09</v>
      </c>
      <c r="F41" s="15" t="s">
        <v>99</v>
      </c>
    </row>
    <row r="42" spans="1:6" ht="18" customHeight="1" x14ac:dyDescent="0.3">
      <c r="A42" s="55"/>
      <c r="B42" s="113"/>
      <c r="C42" s="115"/>
      <c r="D42" s="116"/>
      <c r="E42" s="29">
        <v>0.18</v>
      </c>
      <c r="F42" s="15" t="s">
        <v>100</v>
      </c>
    </row>
    <row r="43" spans="1:6" ht="18" customHeight="1" x14ac:dyDescent="0.3">
      <c r="B43" s="108" t="s">
        <v>9</v>
      </c>
      <c r="C43" s="108"/>
      <c r="D43" s="108"/>
      <c r="E43" s="34">
        <f>SUM(E41:E42)</f>
        <v>0.27</v>
      </c>
      <c r="F43" s="21"/>
    </row>
    <row r="44" spans="1:6" ht="18" customHeight="1" x14ac:dyDescent="0.3">
      <c r="A44" s="55"/>
      <c r="B44" s="58" t="s">
        <v>36</v>
      </c>
      <c r="C44" s="44">
        <v>29524210204</v>
      </c>
      <c r="D44" s="44" t="s">
        <v>5</v>
      </c>
      <c r="E44" s="29">
        <v>194.93</v>
      </c>
      <c r="F44" s="15" t="s">
        <v>44</v>
      </c>
    </row>
    <row r="45" spans="1:6" ht="18" customHeight="1" x14ac:dyDescent="0.3">
      <c r="B45" s="93" t="s">
        <v>9</v>
      </c>
      <c r="C45" s="94"/>
      <c r="D45" s="97"/>
      <c r="E45" s="6">
        <f>SUM(E44:E44)</f>
        <v>194.93</v>
      </c>
      <c r="F45" s="21"/>
    </row>
    <row r="46" spans="1:6" ht="18" customHeight="1" x14ac:dyDescent="0.3">
      <c r="B46" s="99" t="s">
        <v>35</v>
      </c>
      <c r="C46" s="114" t="s">
        <v>45</v>
      </c>
      <c r="D46" s="101" t="s">
        <v>10</v>
      </c>
      <c r="E46" s="29">
        <v>1206.5</v>
      </c>
      <c r="F46" s="15" t="s">
        <v>27</v>
      </c>
    </row>
    <row r="47" spans="1:6" ht="18" customHeight="1" x14ac:dyDescent="0.3">
      <c r="B47" s="118"/>
      <c r="C47" s="115"/>
      <c r="D47" s="116"/>
      <c r="E47" s="29">
        <v>11.47</v>
      </c>
      <c r="F47" s="15" t="s">
        <v>27</v>
      </c>
    </row>
    <row r="48" spans="1:6" ht="18" customHeight="1" x14ac:dyDescent="0.3">
      <c r="B48" s="83" t="s">
        <v>9</v>
      </c>
      <c r="C48" s="84"/>
      <c r="D48" s="84"/>
      <c r="E48" s="6">
        <f>SUM(E46:E47)</f>
        <v>1217.97</v>
      </c>
      <c r="F48" s="21"/>
    </row>
    <row r="49" spans="1:10" ht="18" customHeight="1" x14ac:dyDescent="0.3">
      <c r="B49" s="99" t="s">
        <v>12</v>
      </c>
      <c r="C49" s="101">
        <v>15331545057</v>
      </c>
      <c r="D49" s="91" t="s">
        <v>10</v>
      </c>
      <c r="E49" s="10">
        <v>853.13</v>
      </c>
      <c r="F49" s="15" t="s">
        <v>27</v>
      </c>
    </row>
    <row r="50" spans="1:10" ht="18" customHeight="1" x14ac:dyDescent="0.3">
      <c r="B50" s="100"/>
      <c r="C50" s="90"/>
      <c r="D50" s="92"/>
      <c r="E50" s="10">
        <v>890.63</v>
      </c>
      <c r="F50" s="15" t="s">
        <v>27</v>
      </c>
    </row>
    <row r="51" spans="1:10" ht="18" customHeight="1" x14ac:dyDescent="0.3">
      <c r="B51" s="100"/>
      <c r="C51" s="90"/>
      <c r="D51" s="92"/>
      <c r="E51" s="10">
        <v>890.63</v>
      </c>
      <c r="F51" s="15" t="s">
        <v>27</v>
      </c>
    </row>
    <row r="52" spans="1:10" ht="18" customHeight="1" x14ac:dyDescent="0.3">
      <c r="B52" s="98" t="s">
        <v>9</v>
      </c>
      <c r="C52" s="98"/>
      <c r="D52" s="98"/>
      <c r="E52" s="6">
        <f>SUM(E49:E51)</f>
        <v>2634.39</v>
      </c>
      <c r="F52" s="22"/>
    </row>
    <row r="53" spans="1:10" ht="18" customHeight="1" x14ac:dyDescent="0.3">
      <c r="A53" s="55"/>
      <c r="B53" s="54" t="s">
        <v>76</v>
      </c>
      <c r="C53" s="44">
        <v>99180613311</v>
      </c>
      <c r="D53" s="33" t="s">
        <v>5</v>
      </c>
      <c r="E53" s="29">
        <v>66.2</v>
      </c>
      <c r="F53" s="26" t="s">
        <v>82</v>
      </c>
    </row>
    <row r="54" spans="1:10" ht="18" customHeight="1" x14ac:dyDescent="0.3">
      <c r="B54" s="81" t="s">
        <v>9</v>
      </c>
      <c r="C54" s="82"/>
      <c r="D54" s="88"/>
      <c r="E54" s="6">
        <f>SUM(E53:E53)</f>
        <v>66.2</v>
      </c>
      <c r="F54" s="22"/>
    </row>
    <row r="55" spans="1:10" ht="18" customHeight="1" x14ac:dyDescent="0.3">
      <c r="A55" s="55"/>
      <c r="B55" s="99" t="s">
        <v>39</v>
      </c>
      <c r="C55" s="101">
        <v>43158005754</v>
      </c>
      <c r="D55" s="101" t="s">
        <v>10</v>
      </c>
      <c r="E55" s="10">
        <v>5.35</v>
      </c>
      <c r="F55" s="26" t="s">
        <v>41</v>
      </c>
    </row>
    <row r="56" spans="1:10" ht="18" customHeight="1" x14ac:dyDescent="0.3">
      <c r="A56" s="55"/>
      <c r="B56" s="100"/>
      <c r="C56" s="90"/>
      <c r="D56" s="90"/>
      <c r="E56" s="10">
        <v>192.15</v>
      </c>
      <c r="F56" s="26" t="s">
        <v>42</v>
      </c>
    </row>
    <row r="57" spans="1:10" ht="18" customHeight="1" x14ac:dyDescent="0.3">
      <c r="A57" s="55"/>
      <c r="B57" s="118"/>
      <c r="C57" s="116"/>
      <c r="D57" s="116"/>
      <c r="E57" s="10">
        <v>51.75</v>
      </c>
      <c r="F57" s="26" t="s">
        <v>41</v>
      </c>
    </row>
    <row r="58" spans="1:10" ht="18" customHeight="1" x14ac:dyDescent="0.3">
      <c r="B58" s="98" t="s">
        <v>9</v>
      </c>
      <c r="C58" s="98"/>
      <c r="D58" s="98"/>
      <c r="E58" s="6">
        <f>SUM(E55:E57)</f>
        <v>249.25</v>
      </c>
      <c r="F58" s="22"/>
      <c r="J58" s="119"/>
    </row>
    <row r="59" spans="1:10" ht="18" customHeight="1" x14ac:dyDescent="0.3">
      <c r="A59" s="55"/>
      <c r="B59" s="99" t="s">
        <v>65</v>
      </c>
      <c r="C59" s="101">
        <v>27759560625</v>
      </c>
      <c r="D59" s="101" t="s">
        <v>5</v>
      </c>
      <c r="E59" s="29">
        <v>72.61</v>
      </c>
      <c r="F59" s="26" t="s">
        <v>24</v>
      </c>
    </row>
    <row r="60" spans="1:10" ht="18" customHeight="1" x14ac:dyDescent="0.3">
      <c r="A60" s="55"/>
      <c r="B60" s="100"/>
      <c r="C60" s="90"/>
      <c r="D60" s="90"/>
      <c r="E60" s="29">
        <v>73.87</v>
      </c>
      <c r="F60" s="28" t="s">
        <v>24</v>
      </c>
    </row>
    <row r="61" spans="1:10" ht="18" customHeight="1" x14ac:dyDescent="0.3">
      <c r="A61" s="55"/>
      <c r="B61" s="100"/>
      <c r="C61" s="90"/>
      <c r="D61" s="90"/>
      <c r="E61" s="10">
        <v>77.400000000000006</v>
      </c>
      <c r="F61" s="28" t="s">
        <v>24</v>
      </c>
    </row>
    <row r="62" spans="1:10" ht="18" customHeight="1" x14ac:dyDescent="0.3">
      <c r="A62" s="55"/>
      <c r="B62" s="100"/>
      <c r="C62" s="90"/>
      <c r="D62" s="90"/>
      <c r="E62" s="10">
        <v>49.07</v>
      </c>
      <c r="F62" s="28" t="s">
        <v>24</v>
      </c>
    </row>
    <row r="63" spans="1:10" ht="18" customHeight="1" x14ac:dyDescent="0.3">
      <c r="B63" s="81" t="s">
        <v>9</v>
      </c>
      <c r="C63" s="82"/>
      <c r="D63" s="88"/>
      <c r="E63" s="6">
        <f>SUM(E59:E62)</f>
        <v>272.95000000000005</v>
      </c>
      <c r="F63" s="22"/>
    </row>
    <row r="64" spans="1:10" ht="18" customHeight="1" x14ac:dyDescent="0.3">
      <c r="B64" s="99" t="s">
        <v>13</v>
      </c>
      <c r="C64" s="101">
        <v>92963223473</v>
      </c>
      <c r="D64" s="101" t="s">
        <v>5</v>
      </c>
      <c r="E64" s="42">
        <v>0.16</v>
      </c>
      <c r="F64" s="15" t="s">
        <v>29</v>
      </c>
    </row>
    <row r="65" spans="1:6" ht="18" customHeight="1" x14ac:dyDescent="0.3">
      <c r="B65" s="100"/>
      <c r="C65" s="90"/>
      <c r="D65" s="90"/>
      <c r="E65" s="42">
        <v>0.16</v>
      </c>
      <c r="F65" s="15" t="s">
        <v>29</v>
      </c>
    </row>
    <row r="66" spans="1:6" ht="18" customHeight="1" x14ac:dyDescent="0.3">
      <c r="B66" s="100"/>
      <c r="C66" s="90"/>
      <c r="D66" s="90"/>
      <c r="E66" s="42">
        <v>499.26</v>
      </c>
      <c r="F66" s="15" t="s">
        <v>29</v>
      </c>
    </row>
    <row r="67" spans="1:6" ht="18" customHeight="1" x14ac:dyDescent="0.3">
      <c r="B67" s="100"/>
      <c r="C67" s="90"/>
      <c r="D67" s="90"/>
      <c r="E67" s="42">
        <v>0.16</v>
      </c>
      <c r="F67" s="20" t="s">
        <v>29</v>
      </c>
    </row>
    <row r="68" spans="1:6" ht="19.600000000000001" customHeight="1" x14ac:dyDescent="0.3">
      <c r="B68" s="100"/>
      <c r="C68" s="90"/>
      <c r="D68" s="90"/>
      <c r="E68" s="42">
        <v>0.16</v>
      </c>
      <c r="F68" s="20" t="s">
        <v>29</v>
      </c>
    </row>
    <row r="69" spans="1:6" ht="27.1" customHeight="1" x14ac:dyDescent="0.3">
      <c r="B69" s="118"/>
      <c r="C69" s="116"/>
      <c r="D69" s="116"/>
      <c r="E69" s="42">
        <v>2093.62</v>
      </c>
      <c r="F69" s="20" t="s">
        <v>59</v>
      </c>
    </row>
    <row r="70" spans="1:6" x14ac:dyDescent="0.3">
      <c r="B70" s="81" t="s">
        <v>9</v>
      </c>
      <c r="C70" s="82"/>
      <c r="D70" s="88"/>
      <c r="E70" s="6">
        <f>SUM(E64:E69)</f>
        <v>2593.52</v>
      </c>
      <c r="F70" s="22"/>
    </row>
    <row r="71" spans="1:6" ht="34.450000000000003" customHeight="1" x14ac:dyDescent="0.3">
      <c r="A71" s="55"/>
      <c r="B71" s="54" t="s">
        <v>64</v>
      </c>
      <c r="C71" s="44">
        <v>17365305988</v>
      </c>
      <c r="D71" s="33" t="s">
        <v>10</v>
      </c>
      <c r="E71" s="29">
        <v>187.99</v>
      </c>
      <c r="F71" s="15" t="s">
        <v>66</v>
      </c>
    </row>
    <row r="72" spans="1:6" ht="15.05" customHeight="1" x14ac:dyDescent="0.3">
      <c r="B72" s="81" t="s">
        <v>9</v>
      </c>
      <c r="C72" s="82"/>
      <c r="D72" s="88"/>
      <c r="E72" s="6">
        <f>SUM(E71:E71)</f>
        <v>187.99</v>
      </c>
      <c r="F72" s="22"/>
    </row>
    <row r="73" spans="1:6" ht="21.8" customHeight="1" x14ac:dyDescent="0.3">
      <c r="B73" s="24" t="s">
        <v>91</v>
      </c>
      <c r="C73" s="25">
        <v>96169540207</v>
      </c>
      <c r="D73" s="25" t="s">
        <v>5</v>
      </c>
      <c r="E73" s="10">
        <v>346.25</v>
      </c>
      <c r="F73" s="20" t="s">
        <v>104</v>
      </c>
    </row>
    <row r="74" spans="1:6" ht="18" customHeight="1" x14ac:dyDescent="0.3">
      <c r="B74" s="81" t="s">
        <v>9</v>
      </c>
      <c r="C74" s="82"/>
      <c r="D74" s="88"/>
      <c r="E74" s="6">
        <f>SUM(E73:E73)</f>
        <v>346.25</v>
      </c>
      <c r="F74" s="22"/>
    </row>
    <row r="75" spans="1:6" ht="18" customHeight="1" x14ac:dyDescent="0.3">
      <c r="A75" s="55"/>
      <c r="B75" s="99" t="s">
        <v>40</v>
      </c>
      <c r="C75" s="101">
        <v>67281364776</v>
      </c>
      <c r="D75" s="101" t="s">
        <v>10</v>
      </c>
      <c r="E75" s="29">
        <v>1407.5</v>
      </c>
      <c r="F75" s="15" t="s">
        <v>42</v>
      </c>
    </row>
    <row r="76" spans="1:6" ht="18" customHeight="1" x14ac:dyDescent="0.3">
      <c r="A76" s="55"/>
      <c r="B76" s="118"/>
      <c r="C76" s="116"/>
      <c r="D76" s="116"/>
      <c r="E76" s="29">
        <v>1534</v>
      </c>
      <c r="F76" s="20" t="s">
        <v>42</v>
      </c>
    </row>
    <row r="77" spans="1:6" ht="18" customHeight="1" x14ac:dyDescent="0.3">
      <c r="B77" s="98" t="s">
        <v>9</v>
      </c>
      <c r="C77" s="103"/>
      <c r="D77" s="103"/>
      <c r="E77" s="34">
        <f>SUM(E75:E76)</f>
        <v>2941.5</v>
      </c>
      <c r="F77" s="22"/>
    </row>
    <row r="78" spans="1:6" ht="18" customHeight="1" x14ac:dyDescent="0.3">
      <c r="B78" s="99" t="s">
        <v>37</v>
      </c>
      <c r="C78" s="101">
        <v>18928523252</v>
      </c>
      <c r="D78" s="101" t="s">
        <v>38</v>
      </c>
      <c r="E78" s="29">
        <v>29.61</v>
      </c>
      <c r="F78" s="15" t="s">
        <v>42</v>
      </c>
    </row>
    <row r="79" spans="1:6" ht="18" customHeight="1" x14ac:dyDescent="0.3">
      <c r="B79" s="100"/>
      <c r="C79" s="90"/>
      <c r="D79" s="90"/>
      <c r="E79" s="29">
        <v>255.63</v>
      </c>
      <c r="F79" s="15" t="s">
        <v>42</v>
      </c>
    </row>
    <row r="80" spans="1:6" ht="18" customHeight="1" x14ac:dyDescent="0.3">
      <c r="B80" s="118"/>
      <c r="C80" s="116"/>
      <c r="D80" s="116"/>
      <c r="E80" s="10">
        <v>105.18</v>
      </c>
      <c r="F80" s="20" t="s">
        <v>42</v>
      </c>
    </row>
    <row r="81" spans="1:14" ht="18" customHeight="1" x14ac:dyDescent="0.3">
      <c r="B81" s="81" t="s">
        <v>9</v>
      </c>
      <c r="C81" s="82"/>
      <c r="D81" s="88"/>
      <c r="E81" s="6">
        <f>SUM(E78:E80)</f>
        <v>390.42</v>
      </c>
      <c r="F81" s="22"/>
    </row>
    <row r="82" spans="1:14" ht="18" customHeight="1" x14ac:dyDescent="0.3">
      <c r="B82" s="36" t="s">
        <v>61</v>
      </c>
      <c r="C82" s="33">
        <v>41605016397</v>
      </c>
      <c r="D82" s="32" t="s">
        <v>62</v>
      </c>
      <c r="E82" s="29">
        <v>50</v>
      </c>
      <c r="F82" s="15" t="s">
        <v>26</v>
      </c>
    </row>
    <row r="83" spans="1:14" ht="18" customHeight="1" x14ac:dyDescent="0.3">
      <c r="B83" s="79" t="s">
        <v>9</v>
      </c>
      <c r="C83" s="80"/>
      <c r="D83" s="80"/>
      <c r="E83" s="6">
        <f>SUM(E82:E82)</f>
        <v>50</v>
      </c>
      <c r="F83" s="22"/>
    </row>
    <row r="84" spans="1:14" ht="18" customHeight="1" x14ac:dyDescent="0.3">
      <c r="B84" s="36" t="s">
        <v>97</v>
      </c>
      <c r="C84" s="33">
        <v>42839770383</v>
      </c>
      <c r="D84" s="32" t="s">
        <v>10</v>
      </c>
      <c r="E84" s="29">
        <v>40</v>
      </c>
      <c r="F84" s="15" t="s">
        <v>105</v>
      </c>
    </row>
    <row r="85" spans="1:14" ht="18" customHeight="1" x14ac:dyDescent="0.3">
      <c r="B85" s="83" t="s">
        <v>9</v>
      </c>
      <c r="C85" s="84"/>
      <c r="D85" s="102"/>
      <c r="E85" s="6">
        <f>SUM(E84:E84)</f>
        <v>40</v>
      </c>
      <c r="F85" s="22"/>
    </row>
    <row r="86" spans="1:14" ht="18" customHeight="1" x14ac:dyDescent="0.3">
      <c r="A86" s="55"/>
      <c r="B86" s="43" t="s">
        <v>96</v>
      </c>
      <c r="C86" s="44">
        <v>5614216244</v>
      </c>
      <c r="D86" s="44" t="s">
        <v>5</v>
      </c>
      <c r="E86" s="29">
        <v>110</v>
      </c>
      <c r="F86" s="26" t="s">
        <v>28</v>
      </c>
    </row>
    <row r="87" spans="1:14" ht="18" customHeight="1" x14ac:dyDescent="0.3">
      <c r="B87" s="81" t="s">
        <v>9</v>
      </c>
      <c r="C87" s="82"/>
      <c r="D87" s="88"/>
      <c r="E87" s="6">
        <f>SUM(E86:E86)</f>
        <v>110</v>
      </c>
      <c r="F87" s="22"/>
    </row>
    <row r="88" spans="1:14" ht="18" customHeight="1" x14ac:dyDescent="0.3">
      <c r="B88" s="73" t="s">
        <v>33</v>
      </c>
      <c r="C88" s="106">
        <v>43639861997</v>
      </c>
      <c r="D88" s="106" t="s">
        <v>34</v>
      </c>
      <c r="E88" s="10">
        <v>288.18</v>
      </c>
      <c r="F88" s="15" t="s">
        <v>42</v>
      </c>
    </row>
    <row r="89" spans="1:14" ht="17.7" customHeight="1" x14ac:dyDescent="0.3">
      <c r="B89" s="73"/>
      <c r="C89" s="106"/>
      <c r="D89" s="106"/>
      <c r="E89" s="10">
        <v>264.01</v>
      </c>
      <c r="F89" s="15" t="s">
        <v>42</v>
      </c>
    </row>
    <row r="90" spans="1:14" ht="17.7" customHeight="1" x14ac:dyDescent="0.3">
      <c r="B90" s="73"/>
      <c r="C90" s="106"/>
      <c r="D90" s="106"/>
      <c r="E90" s="10">
        <v>74.27</v>
      </c>
      <c r="F90" s="15" t="s">
        <v>42</v>
      </c>
    </row>
    <row r="91" spans="1:14" ht="17.7" customHeight="1" x14ac:dyDescent="0.3">
      <c r="B91" s="73"/>
      <c r="C91" s="106"/>
      <c r="D91" s="106"/>
      <c r="E91" s="10">
        <v>353.95</v>
      </c>
      <c r="F91" s="15" t="s">
        <v>42</v>
      </c>
    </row>
    <row r="92" spans="1:14" ht="17.7" customHeight="1" x14ac:dyDescent="0.3">
      <c r="B92" s="73"/>
      <c r="C92" s="106"/>
      <c r="D92" s="106"/>
      <c r="E92" s="10">
        <v>144.4</v>
      </c>
      <c r="F92" s="15" t="s">
        <v>42</v>
      </c>
    </row>
    <row r="93" spans="1:14" ht="17.7" customHeight="1" x14ac:dyDescent="0.3">
      <c r="B93" s="73"/>
      <c r="C93" s="106"/>
      <c r="D93" s="106"/>
      <c r="E93" s="10">
        <v>359.94</v>
      </c>
      <c r="F93" s="15" t="s">
        <v>42</v>
      </c>
    </row>
    <row r="94" spans="1:14" ht="17.7" customHeight="1" x14ac:dyDescent="0.3">
      <c r="B94" s="73"/>
      <c r="C94" s="106"/>
      <c r="D94" s="106"/>
      <c r="E94" s="10">
        <v>349.7</v>
      </c>
      <c r="F94" s="15" t="s">
        <v>42</v>
      </c>
    </row>
    <row r="95" spans="1:14" ht="17.7" customHeight="1" x14ac:dyDescent="0.3">
      <c r="B95" s="73"/>
      <c r="C95" s="106"/>
      <c r="D95" s="106"/>
      <c r="E95" s="10">
        <v>20.58</v>
      </c>
      <c r="F95" s="15" t="s">
        <v>42</v>
      </c>
      <c r="N95" s="57"/>
    </row>
    <row r="96" spans="1:14" ht="17.7" customHeight="1" x14ac:dyDescent="0.3">
      <c r="B96" s="73"/>
      <c r="C96" s="106"/>
      <c r="D96" s="106"/>
      <c r="E96" s="10">
        <v>531.57000000000005</v>
      </c>
      <c r="F96" s="15" t="s">
        <v>42</v>
      </c>
    </row>
    <row r="97" spans="1:6" ht="17.7" customHeight="1" x14ac:dyDescent="0.3">
      <c r="B97" s="73"/>
      <c r="C97" s="106"/>
      <c r="D97" s="106"/>
      <c r="E97" s="10">
        <v>485.16</v>
      </c>
      <c r="F97" s="15" t="s">
        <v>42</v>
      </c>
    </row>
    <row r="98" spans="1:6" ht="17.7" customHeight="1" x14ac:dyDescent="0.3">
      <c r="B98" s="73"/>
      <c r="C98" s="106"/>
      <c r="D98" s="106"/>
      <c r="E98" s="10">
        <v>806.55</v>
      </c>
      <c r="F98" s="15" t="s">
        <v>42</v>
      </c>
    </row>
    <row r="99" spans="1:6" ht="17.7" customHeight="1" x14ac:dyDescent="0.3">
      <c r="B99" s="73"/>
      <c r="C99" s="106"/>
      <c r="D99" s="106"/>
      <c r="E99" s="10">
        <v>148.33000000000001</v>
      </c>
      <c r="F99" s="15" t="s">
        <v>42</v>
      </c>
    </row>
    <row r="100" spans="1:6" ht="17.7" customHeight="1" x14ac:dyDescent="0.3">
      <c r="A100" s="55"/>
      <c r="B100" s="105"/>
      <c r="C100" s="107"/>
      <c r="D100" s="107"/>
      <c r="E100" s="10">
        <v>2.94</v>
      </c>
      <c r="F100" s="15" t="s">
        <v>42</v>
      </c>
    </row>
    <row r="101" spans="1:6" ht="17.7" customHeight="1" x14ac:dyDescent="0.3">
      <c r="A101" s="55"/>
      <c r="B101" s="54"/>
      <c r="C101" s="35"/>
      <c r="D101" s="44"/>
      <c r="E101" s="29">
        <v>360.06</v>
      </c>
      <c r="F101" s="20" t="s">
        <v>42</v>
      </c>
    </row>
    <row r="102" spans="1:6" ht="17.7" customHeight="1" x14ac:dyDescent="0.3">
      <c r="A102" s="55"/>
      <c r="B102" s="54"/>
      <c r="C102" s="35"/>
      <c r="D102" s="44"/>
      <c r="E102" s="29">
        <v>396</v>
      </c>
      <c r="F102" s="20" t="s">
        <v>42</v>
      </c>
    </row>
    <row r="103" spans="1:6" ht="17.7" customHeight="1" x14ac:dyDescent="0.3">
      <c r="A103" s="55"/>
      <c r="B103" s="54"/>
      <c r="C103" s="35"/>
      <c r="D103" s="35"/>
      <c r="E103" s="29">
        <v>135.6</v>
      </c>
      <c r="F103" s="20" t="s">
        <v>42</v>
      </c>
    </row>
    <row r="104" spans="1:6" ht="17.7" customHeight="1" x14ac:dyDescent="0.3">
      <c r="A104" s="55"/>
      <c r="B104" s="54"/>
      <c r="C104" s="44"/>
      <c r="D104" s="35"/>
      <c r="E104" s="29">
        <v>72.180000000000007</v>
      </c>
      <c r="F104" s="20" t="s">
        <v>42</v>
      </c>
    </row>
    <row r="105" spans="1:6" ht="18" customHeight="1" x14ac:dyDescent="0.3">
      <c r="B105" s="98" t="s">
        <v>9</v>
      </c>
      <c r="C105" s="98"/>
      <c r="D105" s="98"/>
      <c r="E105" s="53">
        <f>SUM(E88:E104)</f>
        <v>4793.420000000001</v>
      </c>
      <c r="F105" s="23"/>
    </row>
    <row r="106" spans="1:6" ht="18" customHeight="1" x14ac:dyDescent="0.3">
      <c r="A106" s="55"/>
      <c r="B106" s="104" t="s">
        <v>53</v>
      </c>
      <c r="C106" s="90">
        <v>23359164583</v>
      </c>
      <c r="D106" s="90" t="s">
        <v>5</v>
      </c>
      <c r="E106" s="29">
        <v>81.3</v>
      </c>
      <c r="F106" s="26" t="s">
        <v>41</v>
      </c>
    </row>
    <row r="107" spans="1:6" ht="18" customHeight="1" x14ac:dyDescent="0.3">
      <c r="A107" s="55"/>
      <c r="B107" s="104"/>
      <c r="C107" s="90"/>
      <c r="D107" s="90"/>
      <c r="E107" s="29">
        <v>445.25</v>
      </c>
      <c r="F107" s="26" t="s">
        <v>41</v>
      </c>
    </row>
    <row r="108" spans="1:6" ht="18" customHeight="1" x14ac:dyDescent="0.3">
      <c r="B108" s="81" t="s">
        <v>9</v>
      </c>
      <c r="C108" s="82"/>
      <c r="D108" s="88"/>
      <c r="E108" s="6">
        <f>SUM(E106:E107)</f>
        <v>526.54999999999995</v>
      </c>
      <c r="F108" s="23"/>
    </row>
    <row r="109" spans="1:6" ht="18" customHeight="1" x14ac:dyDescent="0.3">
      <c r="B109" s="99" t="s">
        <v>54</v>
      </c>
      <c r="C109" s="101">
        <v>33437375299</v>
      </c>
      <c r="D109" s="101" t="s">
        <v>10</v>
      </c>
      <c r="E109" s="29">
        <v>193</v>
      </c>
      <c r="F109" s="26" t="s">
        <v>24</v>
      </c>
    </row>
    <row r="110" spans="1:6" ht="18" customHeight="1" x14ac:dyDescent="0.3">
      <c r="B110" s="118"/>
      <c r="C110" s="116"/>
      <c r="D110" s="116"/>
      <c r="E110" s="29">
        <v>18</v>
      </c>
      <c r="F110" s="26" t="s">
        <v>43</v>
      </c>
    </row>
    <row r="111" spans="1:6" ht="18" customHeight="1" x14ac:dyDescent="0.3">
      <c r="B111" s="81" t="s">
        <v>9</v>
      </c>
      <c r="C111" s="82"/>
      <c r="D111" s="88"/>
      <c r="E111" s="6">
        <f>SUM(E109:E110)</f>
        <v>211</v>
      </c>
      <c r="F111" s="23"/>
    </row>
    <row r="112" spans="1:6" ht="18" customHeight="1" x14ac:dyDescent="0.3">
      <c r="A112" s="55"/>
      <c r="B112" s="99" t="s">
        <v>56</v>
      </c>
      <c r="C112" s="101">
        <v>23633545858</v>
      </c>
      <c r="D112" s="101" t="s">
        <v>57</v>
      </c>
      <c r="E112" s="29">
        <v>83.4</v>
      </c>
      <c r="F112" s="26" t="s">
        <v>43</v>
      </c>
    </row>
    <row r="113" spans="1:6" ht="18" customHeight="1" x14ac:dyDescent="0.3">
      <c r="A113" s="55"/>
      <c r="B113" s="118"/>
      <c r="C113" s="116"/>
      <c r="D113" s="116"/>
      <c r="E113" s="29">
        <v>261.31</v>
      </c>
      <c r="F113" s="28" t="s">
        <v>43</v>
      </c>
    </row>
    <row r="114" spans="1:6" ht="18" customHeight="1" x14ac:dyDescent="0.3">
      <c r="A114" s="55"/>
      <c r="B114" s="98" t="s">
        <v>9</v>
      </c>
      <c r="C114" s="98"/>
      <c r="D114" s="98"/>
      <c r="E114" s="34">
        <f>SUM(E112:E113)</f>
        <v>344.71000000000004</v>
      </c>
      <c r="F114" s="70"/>
    </row>
    <row r="115" spans="1:6" ht="23.95" customHeight="1" x14ac:dyDescent="0.3">
      <c r="A115" s="55"/>
      <c r="B115" s="54" t="s">
        <v>69</v>
      </c>
      <c r="C115" s="44">
        <v>74006494666</v>
      </c>
      <c r="D115" s="33" t="s">
        <v>10</v>
      </c>
      <c r="E115" s="29">
        <v>17.5</v>
      </c>
      <c r="F115" s="20" t="s">
        <v>43</v>
      </c>
    </row>
    <row r="116" spans="1:6" ht="18" customHeight="1" x14ac:dyDescent="0.3">
      <c r="B116" s="81" t="s">
        <v>9</v>
      </c>
      <c r="C116" s="82"/>
      <c r="D116" s="88"/>
      <c r="E116" s="6">
        <f>SUM(E115:E115)</f>
        <v>17.5</v>
      </c>
      <c r="F116" s="23"/>
    </row>
    <row r="117" spans="1:6" ht="18" customHeight="1" x14ac:dyDescent="0.3">
      <c r="B117" s="36" t="s">
        <v>55</v>
      </c>
      <c r="C117" s="33">
        <v>68419124305</v>
      </c>
      <c r="D117" s="32" t="s">
        <v>5</v>
      </c>
      <c r="E117" s="29">
        <v>10.62</v>
      </c>
      <c r="F117" s="20" t="s">
        <v>28</v>
      </c>
    </row>
    <row r="118" spans="1:6" ht="18" customHeight="1" x14ac:dyDescent="0.3">
      <c r="B118" s="83" t="s">
        <v>9</v>
      </c>
      <c r="C118" s="84"/>
      <c r="D118" s="84"/>
      <c r="E118" s="6">
        <f>SUM(E117)</f>
        <v>10.62</v>
      </c>
      <c r="F118" s="23"/>
    </row>
    <row r="119" spans="1:6" ht="18" customHeight="1" x14ac:dyDescent="0.3">
      <c r="B119" s="17" t="s">
        <v>70</v>
      </c>
      <c r="C119" s="18">
        <v>74412164591</v>
      </c>
      <c r="D119" s="18" t="s">
        <v>71</v>
      </c>
      <c r="E119" s="10">
        <v>365.55</v>
      </c>
      <c r="F119" s="26" t="s">
        <v>41</v>
      </c>
    </row>
    <row r="120" spans="1:6" ht="18" customHeight="1" x14ac:dyDescent="0.3">
      <c r="B120" s="81" t="s">
        <v>9</v>
      </c>
      <c r="C120" s="82"/>
      <c r="D120" s="82"/>
      <c r="E120" s="6">
        <f>SUM(E119:E119)</f>
        <v>365.55</v>
      </c>
      <c r="F120" s="23"/>
    </row>
    <row r="121" spans="1:6" ht="27.7" customHeight="1" x14ac:dyDescent="0.3">
      <c r="B121" s="17" t="s">
        <v>88</v>
      </c>
      <c r="C121" s="18">
        <v>47530485643</v>
      </c>
      <c r="D121" s="18" t="s">
        <v>89</v>
      </c>
      <c r="E121" s="10">
        <v>168.75</v>
      </c>
      <c r="F121" s="15" t="s">
        <v>66</v>
      </c>
    </row>
    <row r="122" spans="1:6" ht="18" customHeight="1" x14ac:dyDescent="0.3">
      <c r="B122" s="93" t="s">
        <v>9</v>
      </c>
      <c r="C122" s="94"/>
      <c r="D122" s="94"/>
      <c r="E122" s="6">
        <f>SUM(E121:E121)</f>
        <v>168.75</v>
      </c>
      <c r="F122" s="23"/>
    </row>
    <row r="123" spans="1:6" ht="32.25" customHeight="1" x14ac:dyDescent="0.3">
      <c r="B123" s="36" t="s">
        <v>90</v>
      </c>
      <c r="C123" s="33">
        <v>73660371074</v>
      </c>
      <c r="D123" s="32" t="s">
        <v>31</v>
      </c>
      <c r="E123" s="29">
        <v>69.099999999999994</v>
      </c>
      <c r="F123" s="15" t="s">
        <v>66</v>
      </c>
    </row>
    <row r="124" spans="1:6" ht="18" customHeight="1" x14ac:dyDescent="0.3">
      <c r="A124" s="61"/>
      <c r="B124" s="81" t="s">
        <v>9</v>
      </c>
      <c r="C124" s="82"/>
      <c r="D124" s="88"/>
      <c r="E124" s="6">
        <f>SUM(E123:E123)</f>
        <v>69.099999999999994</v>
      </c>
      <c r="F124" s="23"/>
    </row>
    <row r="125" spans="1:6" ht="18" customHeight="1" x14ac:dyDescent="0.3">
      <c r="A125" s="61"/>
      <c r="B125" s="100" t="s">
        <v>32</v>
      </c>
      <c r="C125" s="90">
        <v>44138062462</v>
      </c>
      <c r="D125" s="90" t="s">
        <v>10</v>
      </c>
      <c r="E125" s="29">
        <v>627.69000000000005</v>
      </c>
      <c r="F125" s="15" t="s">
        <v>42</v>
      </c>
    </row>
    <row r="126" spans="1:6" ht="18" customHeight="1" x14ac:dyDescent="0.3">
      <c r="A126" s="61"/>
      <c r="B126" s="100"/>
      <c r="C126" s="90"/>
      <c r="D126" s="90"/>
      <c r="E126" s="29">
        <v>432.18</v>
      </c>
      <c r="F126" s="15" t="s">
        <v>42</v>
      </c>
    </row>
    <row r="127" spans="1:6" ht="18" customHeight="1" x14ac:dyDescent="0.3">
      <c r="A127" s="61"/>
      <c r="B127" s="100"/>
      <c r="C127" s="90"/>
      <c r="D127" s="90"/>
      <c r="E127" s="29">
        <v>1105.8900000000001</v>
      </c>
      <c r="F127" s="15" t="s">
        <v>42</v>
      </c>
    </row>
    <row r="128" spans="1:6" ht="18" customHeight="1" x14ac:dyDescent="0.3">
      <c r="A128" s="61"/>
      <c r="B128" s="100"/>
      <c r="C128" s="90"/>
      <c r="D128" s="90"/>
      <c r="E128" s="29">
        <v>1239.7</v>
      </c>
      <c r="F128" s="15" t="s">
        <v>42</v>
      </c>
    </row>
    <row r="129" spans="1:6" ht="18" customHeight="1" x14ac:dyDescent="0.3">
      <c r="A129" s="61"/>
      <c r="B129" s="100"/>
      <c r="C129" s="90"/>
      <c r="D129" s="90"/>
      <c r="E129" s="29">
        <v>1118.3</v>
      </c>
      <c r="F129" s="15" t="s">
        <v>42</v>
      </c>
    </row>
    <row r="130" spans="1:6" ht="18" customHeight="1" x14ac:dyDescent="0.3">
      <c r="A130" s="61"/>
      <c r="B130" s="100"/>
      <c r="C130" s="90"/>
      <c r="D130" s="90"/>
      <c r="E130" s="29">
        <v>552.19000000000005</v>
      </c>
      <c r="F130" s="15" t="s">
        <v>42</v>
      </c>
    </row>
    <row r="131" spans="1:6" ht="18" customHeight="1" x14ac:dyDescent="0.3">
      <c r="A131" s="61"/>
      <c r="B131" s="100"/>
      <c r="C131" s="90"/>
      <c r="D131" s="90"/>
      <c r="E131" s="29">
        <v>637.98</v>
      </c>
      <c r="F131" s="15" t="s">
        <v>42</v>
      </c>
    </row>
    <row r="132" spans="1:6" ht="18" customHeight="1" x14ac:dyDescent="0.3">
      <c r="A132" s="61"/>
      <c r="B132" s="100"/>
      <c r="C132" s="90"/>
      <c r="D132" s="90"/>
      <c r="E132" s="29">
        <v>934.36</v>
      </c>
      <c r="F132" s="15" t="s">
        <v>42</v>
      </c>
    </row>
    <row r="133" spans="1:6" ht="18" customHeight="1" x14ac:dyDescent="0.3">
      <c r="A133" s="61"/>
      <c r="B133" s="100"/>
      <c r="C133" s="90"/>
      <c r="D133" s="90"/>
      <c r="E133" s="29">
        <v>156.05000000000001</v>
      </c>
      <c r="F133" s="15" t="s">
        <v>42</v>
      </c>
    </row>
    <row r="134" spans="1:6" ht="18" customHeight="1" x14ac:dyDescent="0.3">
      <c r="A134" s="61"/>
      <c r="B134" s="100"/>
      <c r="C134" s="90"/>
      <c r="D134" s="90"/>
      <c r="E134" s="29">
        <v>545.37</v>
      </c>
      <c r="F134" s="15" t="s">
        <v>42</v>
      </c>
    </row>
    <row r="135" spans="1:6" ht="18" customHeight="1" x14ac:dyDescent="0.3">
      <c r="A135" s="61"/>
      <c r="B135" s="100"/>
      <c r="C135" s="90"/>
      <c r="D135" s="90"/>
      <c r="E135" s="29">
        <v>1423.39</v>
      </c>
      <c r="F135" s="15" t="s">
        <v>42</v>
      </c>
    </row>
    <row r="136" spans="1:6" ht="18" customHeight="1" x14ac:dyDescent="0.3">
      <c r="A136" s="61"/>
      <c r="B136" s="100"/>
      <c r="C136" s="90"/>
      <c r="D136" s="90"/>
      <c r="E136" s="29">
        <v>848.84</v>
      </c>
      <c r="F136" s="15" t="s">
        <v>42</v>
      </c>
    </row>
    <row r="137" spans="1:6" ht="18" customHeight="1" x14ac:dyDescent="0.3">
      <c r="A137" s="69"/>
      <c r="B137" s="94" t="s">
        <v>9</v>
      </c>
      <c r="C137" s="94"/>
      <c r="D137" s="97"/>
      <c r="E137" s="34">
        <f>SUM(E125+E126+E127+E128+E129+E130+E131+E132+E133+E134+E135+E136)</f>
        <v>9621.94</v>
      </c>
      <c r="F137" s="22"/>
    </row>
    <row r="138" spans="1:6" ht="18" customHeight="1" x14ac:dyDescent="0.3">
      <c r="A138" s="55"/>
      <c r="B138" s="100" t="s">
        <v>58</v>
      </c>
      <c r="C138" s="90">
        <v>64546066176</v>
      </c>
      <c r="D138" s="90" t="s">
        <v>5</v>
      </c>
      <c r="E138" s="29">
        <v>178.75</v>
      </c>
      <c r="F138" s="26" t="s">
        <v>41</v>
      </c>
    </row>
    <row r="139" spans="1:6" ht="18" customHeight="1" x14ac:dyDescent="0.3">
      <c r="A139" s="55"/>
      <c r="B139" s="100"/>
      <c r="C139" s="90"/>
      <c r="D139" s="90"/>
      <c r="E139" s="29">
        <v>4.05</v>
      </c>
      <c r="F139" s="20" t="s">
        <v>41</v>
      </c>
    </row>
    <row r="140" spans="1:6" ht="18" customHeight="1" x14ac:dyDescent="0.3">
      <c r="A140" s="55"/>
      <c r="B140" s="100"/>
      <c r="C140" s="90"/>
      <c r="D140" s="90"/>
      <c r="E140" s="29">
        <v>4.25</v>
      </c>
      <c r="F140" s="20" t="s">
        <v>41</v>
      </c>
    </row>
    <row r="141" spans="1:6" ht="18" customHeight="1" x14ac:dyDescent="0.3">
      <c r="A141" s="55"/>
      <c r="B141" s="118"/>
      <c r="C141" s="116"/>
      <c r="D141" s="116"/>
      <c r="E141" s="29">
        <v>111.88</v>
      </c>
      <c r="F141" s="20" t="s">
        <v>41</v>
      </c>
    </row>
    <row r="142" spans="1:6" ht="18" customHeight="1" x14ac:dyDescent="0.3">
      <c r="B142" s="79" t="s">
        <v>9</v>
      </c>
      <c r="C142" s="80"/>
      <c r="D142" s="95"/>
      <c r="E142" s="6">
        <f>SUM(E138:E141)</f>
        <v>298.93</v>
      </c>
      <c r="F142" s="22"/>
    </row>
    <row r="143" spans="1:6" ht="27.7" customHeight="1" x14ac:dyDescent="0.3">
      <c r="B143" s="36" t="s">
        <v>94</v>
      </c>
      <c r="C143" s="33">
        <v>20528339352</v>
      </c>
      <c r="D143" s="32" t="s">
        <v>95</v>
      </c>
      <c r="E143" s="29">
        <v>97.2</v>
      </c>
      <c r="F143" s="20" t="s">
        <v>66</v>
      </c>
    </row>
    <row r="144" spans="1:6" ht="18" customHeight="1" x14ac:dyDescent="0.3">
      <c r="B144" s="81" t="s">
        <v>9</v>
      </c>
      <c r="C144" s="82"/>
      <c r="D144" s="88"/>
      <c r="E144" s="6">
        <f>SUM(E143:E143)</f>
        <v>97.2</v>
      </c>
      <c r="F144" s="22"/>
    </row>
    <row r="145" spans="1:10" ht="27.7" customHeight="1" x14ac:dyDescent="0.3">
      <c r="B145" s="36" t="s">
        <v>92</v>
      </c>
      <c r="C145" s="33">
        <v>25577810707</v>
      </c>
      <c r="D145" s="32" t="s">
        <v>93</v>
      </c>
      <c r="E145" s="29">
        <v>9602.74</v>
      </c>
      <c r="F145" s="20" t="s">
        <v>66</v>
      </c>
    </row>
    <row r="146" spans="1:10" ht="18" customHeight="1" x14ac:dyDescent="0.3">
      <c r="B146" s="81" t="s">
        <v>9</v>
      </c>
      <c r="C146" s="82"/>
      <c r="D146" s="88"/>
      <c r="E146" s="6">
        <f>SUM(E145:E145)</f>
        <v>9602.74</v>
      </c>
      <c r="F146" s="22"/>
    </row>
    <row r="147" spans="1:10" ht="18" customHeight="1" x14ac:dyDescent="0.3">
      <c r="B147" s="73" t="s">
        <v>46</v>
      </c>
      <c r="C147" s="75">
        <v>42255248046</v>
      </c>
      <c r="D147" s="77" t="s">
        <v>47</v>
      </c>
      <c r="E147" s="10">
        <v>247.8</v>
      </c>
      <c r="F147" s="15" t="s">
        <v>42</v>
      </c>
    </row>
    <row r="148" spans="1:10" ht="18" customHeight="1" x14ac:dyDescent="0.3">
      <c r="B148" s="73"/>
      <c r="C148" s="75"/>
      <c r="D148" s="77"/>
      <c r="E148" s="10">
        <v>608</v>
      </c>
      <c r="F148" s="15" t="s">
        <v>42</v>
      </c>
    </row>
    <row r="149" spans="1:10" ht="18" customHeight="1" x14ac:dyDescent="0.3">
      <c r="B149" s="73"/>
      <c r="C149" s="75"/>
      <c r="D149" s="77"/>
      <c r="E149" s="10">
        <v>359.57</v>
      </c>
      <c r="F149" s="15" t="s">
        <v>42</v>
      </c>
    </row>
    <row r="150" spans="1:10" ht="18" customHeight="1" x14ac:dyDescent="0.3">
      <c r="B150" s="73"/>
      <c r="C150" s="75"/>
      <c r="D150" s="77"/>
      <c r="E150" s="10">
        <v>248.32</v>
      </c>
      <c r="F150" s="15" t="s">
        <v>42</v>
      </c>
    </row>
    <row r="151" spans="1:10" ht="18" customHeight="1" x14ac:dyDescent="0.3">
      <c r="B151" s="73"/>
      <c r="C151" s="75"/>
      <c r="D151" s="77"/>
      <c r="E151" s="10">
        <v>117.5</v>
      </c>
      <c r="F151" s="15" t="s">
        <v>42</v>
      </c>
    </row>
    <row r="152" spans="1:10" ht="18" customHeight="1" x14ac:dyDescent="0.3">
      <c r="B152" s="73"/>
      <c r="C152" s="75"/>
      <c r="D152" s="77"/>
      <c r="E152" s="10">
        <v>385.38</v>
      </c>
      <c r="F152" s="15" t="s">
        <v>42</v>
      </c>
    </row>
    <row r="153" spans="1:10" ht="18" customHeight="1" x14ac:dyDescent="0.3">
      <c r="B153" s="74"/>
      <c r="C153" s="76"/>
      <c r="D153" s="78"/>
      <c r="E153" s="10">
        <v>189.6</v>
      </c>
      <c r="F153" s="15" t="s">
        <v>42</v>
      </c>
    </row>
    <row r="154" spans="1:10" ht="18" customHeight="1" x14ac:dyDescent="0.3">
      <c r="A154" s="55"/>
      <c r="B154" s="54"/>
      <c r="C154" s="44"/>
      <c r="D154" s="56"/>
      <c r="E154" s="10">
        <v>504.79</v>
      </c>
      <c r="F154" s="20" t="s">
        <v>42</v>
      </c>
    </row>
    <row r="155" spans="1:10" ht="18" customHeight="1" x14ac:dyDescent="0.3">
      <c r="A155" s="55"/>
      <c r="B155" s="54"/>
      <c r="C155" s="44"/>
      <c r="D155" s="56"/>
      <c r="E155" s="10">
        <v>434.01</v>
      </c>
      <c r="F155" s="20" t="s">
        <v>42</v>
      </c>
    </row>
    <row r="156" spans="1:10" ht="18" customHeight="1" x14ac:dyDescent="0.3">
      <c r="A156" s="55"/>
      <c r="B156" s="54"/>
      <c r="C156" s="44"/>
      <c r="D156" s="56"/>
      <c r="E156" s="10">
        <v>285.45999999999998</v>
      </c>
      <c r="F156" s="20" t="s">
        <v>42</v>
      </c>
    </row>
    <row r="157" spans="1:10" ht="18" customHeight="1" x14ac:dyDescent="0.3">
      <c r="B157" s="81" t="s">
        <v>9</v>
      </c>
      <c r="C157" s="82"/>
      <c r="D157" s="88"/>
      <c r="E157" s="6">
        <f>SUM(E147:E156)</f>
        <v>3380.4299999999994</v>
      </c>
      <c r="F157" s="22"/>
    </row>
    <row r="158" spans="1:10" ht="20.2" customHeight="1" x14ac:dyDescent="0.3">
      <c r="B158" s="120" t="s">
        <v>106</v>
      </c>
      <c r="C158" s="114" t="s">
        <v>72</v>
      </c>
      <c r="D158" s="101" t="s">
        <v>10</v>
      </c>
      <c r="E158" s="29">
        <v>65.7</v>
      </c>
      <c r="F158" s="26" t="s">
        <v>83</v>
      </c>
      <c r="J158" s="20"/>
    </row>
    <row r="159" spans="1:10" ht="18" customHeight="1" x14ac:dyDescent="0.3">
      <c r="B159" s="112"/>
      <c r="C159" s="121"/>
      <c r="D159" s="90"/>
      <c r="E159" s="29">
        <v>259.49</v>
      </c>
      <c r="F159" s="26" t="s">
        <v>83</v>
      </c>
    </row>
    <row r="160" spans="1:10" ht="18" customHeight="1" x14ac:dyDescent="0.3">
      <c r="B160" s="112"/>
      <c r="C160" s="115"/>
      <c r="D160" s="116"/>
      <c r="E160" s="29">
        <v>21.9</v>
      </c>
      <c r="F160" s="26" t="s">
        <v>83</v>
      </c>
    </row>
    <row r="161" spans="2:6" ht="18" customHeight="1" x14ac:dyDescent="0.3">
      <c r="B161" s="81" t="s">
        <v>9</v>
      </c>
      <c r="C161" s="82"/>
      <c r="D161" s="88"/>
      <c r="E161" s="14">
        <f>SUM(E158:E160)</f>
        <v>347.09</v>
      </c>
      <c r="F161" s="22"/>
    </row>
    <row r="162" spans="2:6" ht="28.5" customHeight="1" x14ac:dyDescent="0.3">
      <c r="B162" s="36" t="s">
        <v>63</v>
      </c>
      <c r="C162" s="33">
        <v>68372221964</v>
      </c>
      <c r="D162" s="32" t="s">
        <v>10</v>
      </c>
      <c r="E162" s="42">
        <v>188.16</v>
      </c>
      <c r="F162" s="20" t="s">
        <v>67</v>
      </c>
    </row>
    <row r="163" spans="2:6" ht="18" customHeight="1" x14ac:dyDescent="0.3">
      <c r="B163" s="81" t="s">
        <v>9</v>
      </c>
      <c r="C163" s="82"/>
      <c r="D163" s="88"/>
      <c r="E163" s="14">
        <f>SUM(E162)</f>
        <v>188.16</v>
      </c>
      <c r="F163" s="22"/>
    </row>
    <row r="164" spans="2:6" ht="18" customHeight="1" x14ac:dyDescent="0.3">
      <c r="B164" s="38" t="s">
        <v>73</v>
      </c>
      <c r="C164" s="39">
        <v>10543181635</v>
      </c>
      <c r="D164" s="66" t="s">
        <v>5</v>
      </c>
      <c r="E164" s="40">
        <v>145</v>
      </c>
      <c r="F164" s="37" t="s">
        <v>41</v>
      </c>
    </row>
    <row r="165" spans="2:6" ht="18" customHeight="1" x14ac:dyDescent="0.3">
      <c r="B165" s="30" t="s">
        <v>9</v>
      </c>
      <c r="C165" s="41"/>
      <c r="D165" s="31"/>
      <c r="E165" s="14">
        <f>SUM(E164)</f>
        <v>145</v>
      </c>
      <c r="F165" s="11"/>
    </row>
    <row r="166" spans="2:6" ht="17.25" customHeight="1" x14ac:dyDescent="0.3">
      <c r="B166" s="50" t="s">
        <v>74</v>
      </c>
      <c r="C166" s="52">
        <v>69705761521</v>
      </c>
      <c r="D166" s="67" t="s">
        <v>10</v>
      </c>
      <c r="E166" s="59">
        <v>266.3</v>
      </c>
      <c r="F166" s="49" t="s">
        <v>84</v>
      </c>
    </row>
    <row r="167" spans="2:6" ht="15.85" customHeight="1" x14ac:dyDescent="0.3">
      <c r="B167" s="122" t="s">
        <v>9</v>
      </c>
      <c r="C167" s="123"/>
      <c r="D167" s="124"/>
      <c r="E167" s="45">
        <f>SUM(E166:E166)</f>
        <v>266.3</v>
      </c>
      <c r="F167" s="46"/>
    </row>
    <row r="168" spans="2:6" ht="15.85" customHeight="1" x14ac:dyDescent="0.3">
      <c r="B168" s="127" t="s">
        <v>75</v>
      </c>
      <c r="C168" s="125">
        <v>34900095525</v>
      </c>
      <c r="D168" s="125" t="s">
        <v>10</v>
      </c>
      <c r="E168" s="59">
        <v>402.5</v>
      </c>
      <c r="F168" s="37" t="s">
        <v>41</v>
      </c>
    </row>
    <row r="169" spans="2:6" ht="15.85" customHeight="1" x14ac:dyDescent="0.3">
      <c r="B169" s="128"/>
      <c r="C169" s="126"/>
      <c r="D169" s="126"/>
      <c r="E169" s="59">
        <v>19.5</v>
      </c>
      <c r="F169" s="37" t="s">
        <v>41</v>
      </c>
    </row>
    <row r="170" spans="2:6" ht="15.85" customHeight="1" x14ac:dyDescent="0.3">
      <c r="B170" s="122" t="s">
        <v>9</v>
      </c>
      <c r="C170" s="123"/>
      <c r="D170" s="124"/>
      <c r="E170" s="71">
        <f>SUM(E168:E169)</f>
        <v>422</v>
      </c>
      <c r="F170" s="49"/>
    </row>
    <row r="171" spans="2:6" ht="15.85" customHeight="1" x14ac:dyDescent="0.3">
      <c r="B171" s="50" t="s">
        <v>79</v>
      </c>
      <c r="C171" s="52">
        <v>28579840610</v>
      </c>
      <c r="D171" s="67" t="s">
        <v>10</v>
      </c>
      <c r="E171" s="59">
        <v>324.66000000000003</v>
      </c>
      <c r="F171" s="49" t="s">
        <v>85</v>
      </c>
    </row>
    <row r="172" spans="2:6" ht="15.85" customHeight="1" x14ac:dyDescent="0.3">
      <c r="B172" s="122" t="s">
        <v>77</v>
      </c>
      <c r="C172" s="123"/>
      <c r="D172" s="124"/>
      <c r="E172" s="45">
        <f>SUM(E171:E171)</f>
        <v>324.66000000000003</v>
      </c>
      <c r="F172" s="46"/>
    </row>
    <row r="173" spans="2:6" ht="15.85" customHeight="1" x14ac:dyDescent="0.3">
      <c r="B173" s="48" t="s">
        <v>80</v>
      </c>
      <c r="C173" s="64">
        <v>13940000713</v>
      </c>
      <c r="D173" s="65" t="s">
        <v>10</v>
      </c>
      <c r="E173" s="63">
        <v>192</v>
      </c>
      <c r="F173" s="37" t="s">
        <v>42</v>
      </c>
    </row>
    <row r="174" spans="2:6" ht="15.85" customHeight="1" x14ac:dyDescent="0.3">
      <c r="B174" s="62" t="s">
        <v>77</v>
      </c>
      <c r="C174" s="47"/>
      <c r="D174" s="68"/>
      <c r="E174" s="45">
        <f>SUM(E173)</f>
        <v>192</v>
      </c>
      <c r="F174" s="46"/>
    </row>
    <row r="175" spans="2:6" ht="15.85" customHeight="1" x14ac:dyDescent="0.3">
      <c r="B175" s="48" t="s">
        <v>81</v>
      </c>
      <c r="C175" s="64">
        <v>51627797630</v>
      </c>
      <c r="D175" s="65" t="s">
        <v>10</v>
      </c>
      <c r="E175" s="63">
        <v>338.13</v>
      </c>
      <c r="F175" s="49" t="s">
        <v>30</v>
      </c>
    </row>
    <row r="176" spans="2:6" ht="15.85" customHeight="1" x14ac:dyDescent="0.3">
      <c r="B176" s="62" t="s">
        <v>77</v>
      </c>
      <c r="C176" s="47"/>
      <c r="D176" s="68"/>
      <c r="E176" s="45">
        <f>SUM(E175)</f>
        <v>338.13</v>
      </c>
      <c r="F176" s="46"/>
    </row>
    <row r="177" spans="2:6" ht="18" customHeight="1" x14ac:dyDescent="0.3">
      <c r="B177" s="17" t="s">
        <v>21</v>
      </c>
      <c r="C177" s="19" t="s">
        <v>20</v>
      </c>
      <c r="D177" s="18" t="s">
        <v>20</v>
      </c>
      <c r="E177" s="13">
        <v>61.25</v>
      </c>
      <c r="F177" s="12" t="s">
        <v>22</v>
      </c>
    </row>
    <row r="178" spans="2:6" ht="18" customHeight="1" x14ac:dyDescent="0.3">
      <c r="B178" s="81" t="s">
        <v>9</v>
      </c>
      <c r="C178" s="82"/>
      <c r="D178" s="82"/>
      <c r="E178" s="14">
        <f>SUM(E177)</f>
        <v>61.25</v>
      </c>
      <c r="F178" s="11"/>
    </row>
    <row r="179" spans="2:6" ht="36" customHeight="1" x14ac:dyDescent="0.3">
      <c r="B179" s="1"/>
      <c r="C179" s="1"/>
      <c r="D179" s="1"/>
      <c r="E179" s="13">
        <v>208976.58</v>
      </c>
      <c r="F179" s="4" t="s">
        <v>15</v>
      </c>
    </row>
    <row r="180" spans="2:6" ht="36" customHeight="1" x14ac:dyDescent="0.3">
      <c r="B180" s="1"/>
      <c r="C180" s="1"/>
      <c r="D180" s="1"/>
      <c r="E180" s="13">
        <v>741.44</v>
      </c>
      <c r="F180" s="4" t="s">
        <v>18</v>
      </c>
    </row>
    <row r="181" spans="2:6" ht="36" customHeight="1" x14ac:dyDescent="0.3">
      <c r="B181" s="1"/>
      <c r="C181" s="1"/>
      <c r="D181" s="1"/>
      <c r="E181" s="13">
        <v>32308.98</v>
      </c>
      <c r="F181" s="4" t="s">
        <v>16</v>
      </c>
    </row>
    <row r="182" spans="2:6" ht="36" customHeight="1" x14ac:dyDescent="0.3">
      <c r="B182" s="1"/>
      <c r="C182" s="1"/>
      <c r="D182" s="1"/>
      <c r="E182" s="13">
        <v>9896.7999999999993</v>
      </c>
      <c r="F182" s="4" t="s">
        <v>17</v>
      </c>
    </row>
    <row r="183" spans="2:6" ht="51.35" customHeight="1" x14ac:dyDescent="0.3">
      <c r="B183" s="1"/>
      <c r="C183" s="1"/>
      <c r="D183" s="1"/>
      <c r="E183" s="13">
        <v>747.78</v>
      </c>
      <c r="F183" s="4" t="s">
        <v>19</v>
      </c>
    </row>
    <row r="184" spans="2:6" ht="51.35" customHeight="1" x14ac:dyDescent="0.3">
      <c r="B184" s="1"/>
      <c r="C184" s="1"/>
      <c r="D184" s="1"/>
      <c r="E184" s="13">
        <v>153.13999999999999</v>
      </c>
      <c r="F184" s="4" t="s">
        <v>68</v>
      </c>
    </row>
    <row r="185" spans="2:6" ht="36" customHeight="1" x14ac:dyDescent="0.3">
      <c r="B185" s="1"/>
      <c r="C185" s="1"/>
      <c r="D185" s="1"/>
      <c r="E185" s="51">
        <v>132.72</v>
      </c>
      <c r="F185" s="4" t="s">
        <v>23</v>
      </c>
    </row>
    <row r="186" spans="2:6" ht="36" customHeight="1" x14ac:dyDescent="0.3">
      <c r="B186" s="1"/>
      <c r="C186" s="1"/>
      <c r="D186" s="1"/>
      <c r="E186" s="51">
        <v>195.84</v>
      </c>
      <c r="F186" s="4" t="s">
        <v>98</v>
      </c>
    </row>
    <row r="187" spans="2:6" ht="18" customHeight="1" x14ac:dyDescent="0.3">
      <c r="B187" s="1"/>
      <c r="C187" s="72" t="s">
        <v>87</v>
      </c>
      <c r="D187" s="72"/>
      <c r="E187" s="6">
        <f>SUM(E21+E24+E26+E28+E36+E40+E43+E45+E48+E52+E54+E58+E63+E70+E72+E74+E77+E81+E83+E85+E87+E105+E108+E111+E114+E116+E118+E120+E122+E124+E137+E142+E144+E146+E157+E161+E163+E165+E167+E170+E172+E174+E176+E178+E179+E180+E181+E182+E183+E184+E185+E186)</f>
        <v>307087.7</v>
      </c>
      <c r="F187" s="1"/>
    </row>
    <row r="188" spans="2:6" x14ac:dyDescent="0.3">
      <c r="B188" s="1"/>
      <c r="C188" s="1"/>
      <c r="D188" s="1"/>
      <c r="E188" s="2"/>
      <c r="F188" s="1"/>
    </row>
    <row r="189" spans="2:6" x14ac:dyDescent="0.3">
      <c r="B189" s="1"/>
      <c r="C189" s="1"/>
      <c r="D189" s="1"/>
      <c r="E189" s="2"/>
      <c r="F189" s="1"/>
    </row>
    <row r="190" spans="2:6" x14ac:dyDescent="0.3">
      <c r="B190" s="1"/>
      <c r="C190" s="1"/>
      <c r="D190" s="1"/>
      <c r="E190" s="2"/>
      <c r="F190" s="1"/>
    </row>
    <row r="191" spans="2:6" x14ac:dyDescent="0.3">
      <c r="B191" s="1"/>
      <c r="C191" s="1"/>
      <c r="D191" s="1"/>
      <c r="E191" s="2"/>
      <c r="F191" s="1"/>
    </row>
    <row r="192" spans="2:6" x14ac:dyDescent="0.3">
      <c r="B192" s="1"/>
      <c r="C192" s="1"/>
      <c r="D192" s="1"/>
      <c r="E192" s="2"/>
      <c r="F192" s="1"/>
    </row>
    <row r="193" spans="2:6" x14ac:dyDescent="0.3">
      <c r="B193" s="1"/>
      <c r="C193" s="1"/>
      <c r="D193" s="1"/>
      <c r="E193" s="2"/>
      <c r="F193" s="1"/>
    </row>
    <row r="194" spans="2:6" x14ac:dyDescent="0.3">
      <c r="B194" s="1"/>
      <c r="C194" s="1"/>
      <c r="D194" s="1"/>
      <c r="E194" s="2"/>
      <c r="F194" s="1"/>
    </row>
    <row r="195" spans="2:6" x14ac:dyDescent="0.3">
      <c r="B195" s="1"/>
      <c r="C195" s="1"/>
      <c r="D195" s="1"/>
      <c r="E195" s="2"/>
      <c r="F195" s="1"/>
    </row>
    <row r="196" spans="2:6" x14ac:dyDescent="0.3">
      <c r="B196" s="1"/>
      <c r="C196" s="1"/>
      <c r="D196" s="1"/>
      <c r="E196" s="2"/>
      <c r="F196" s="1"/>
    </row>
    <row r="197" spans="2:6" x14ac:dyDescent="0.3">
      <c r="B197" s="1"/>
      <c r="C197" s="1"/>
      <c r="D197" s="1"/>
      <c r="E197" s="2"/>
      <c r="F197" s="1"/>
    </row>
    <row r="198" spans="2:6" x14ac:dyDescent="0.3">
      <c r="B198" s="1"/>
      <c r="C198" s="1"/>
      <c r="D198" s="1"/>
      <c r="E198" s="2"/>
      <c r="F198" s="1"/>
    </row>
  </sheetData>
  <mergeCells count="107">
    <mergeCell ref="B172:D172"/>
    <mergeCell ref="C112:C113"/>
    <mergeCell ref="D112:D113"/>
    <mergeCell ref="B138:B141"/>
    <mergeCell ref="C138:C141"/>
    <mergeCell ref="D138:D141"/>
    <mergeCell ref="B75:B76"/>
    <mergeCell ref="C75:C76"/>
    <mergeCell ref="D75:D76"/>
    <mergeCell ref="B78:B80"/>
    <mergeCell ref="C78:C80"/>
    <mergeCell ref="D78:D80"/>
    <mergeCell ref="B59:B62"/>
    <mergeCell ref="C59:C62"/>
    <mergeCell ref="D59:D62"/>
    <mergeCell ref="B64:B69"/>
    <mergeCell ref="C64:C69"/>
    <mergeCell ref="D64:D69"/>
    <mergeCell ref="B41:B42"/>
    <mergeCell ref="C41:C42"/>
    <mergeCell ref="D41:D42"/>
    <mergeCell ref="B46:B47"/>
    <mergeCell ref="C46:C47"/>
    <mergeCell ref="D46:D47"/>
    <mergeCell ref="B146:D146"/>
    <mergeCell ref="C106:C107"/>
    <mergeCell ref="D106:D107"/>
    <mergeCell ref="B81:D81"/>
    <mergeCell ref="D125:D136"/>
    <mergeCell ref="B144:D144"/>
    <mergeCell ref="B85:D85"/>
    <mergeCell ref="B137:D137"/>
    <mergeCell ref="B120:D120"/>
    <mergeCell ref="B124:D124"/>
    <mergeCell ref="B125:B136"/>
    <mergeCell ref="C125:C136"/>
    <mergeCell ref="B109:B110"/>
    <mergeCell ref="C109:C110"/>
    <mergeCell ref="D109:D110"/>
    <mergeCell ref="B112:B113"/>
    <mergeCell ref="B36:D36"/>
    <mergeCell ref="B54:D54"/>
    <mergeCell ref="B142:D142"/>
    <mergeCell ref="B116:D116"/>
    <mergeCell ref="B114:D114"/>
    <mergeCell ref="B83:D83"/>
    <mergeCell ref="B88:B100"/>
    <mergeCell ref="C88:C100"/>
    <mergeCell ref="D88:D100"/>
    <mergeCell ref="B105:D105"/>
    <mergeCell ref="B108:D108"/>
    <mergeCell ref="B43:D43"/>
    <mergeCell ref="B37:B39"/>
    <mergeCell ref="C37:C39"/>
    <mergeCell ref="D37:D39"/>
    <mergeCell ref="B40:D40"/>
    <mergeCell ref="B63:D63"/>
    <mergeCell ref="B122:D122"/>
    <mergeCell ref="B87:D87"/>
    <mergeCell ref="B111:D111"/>
    <mergeCell ref="B118:D118"/>
    <mergeCell ref="B70:D70"/>
    <mergeCell ref="B72:D72"/>
    <mergeCell ref="B77:D77"/>
    <mergeCell ref="B74:D74"/>
    <mergeCell ref="B106:B107"/>
    <mergeCell ref="B45:D45"/>
    <mergeCell ref="B52:D52"/>
    <mergeCell ref="B58:D58"/>
    <mergeCell ref="B48:D48"/>
    <mergeCell ref="B49:B51"/>
    <mergeCell ref="C49:C51"/>
    <mergeCell ref="D49:D51"/>
    <mergeCell ref="B55:B57"/>
    <mergeCell ref="C55:C57"/>
    <mergeCell ref="D55:D57"/>
    <mergeCell ref="B28:D28"/>
    <mergeCell ref="B29:B35"/>
    <mergeCell ref="C29:C35"/>
    <mergeCell ref="D29:D35"/>
    <mergeCell ref="B21:D21"/>
    <mergeCell ref="B24:D24"/>
    <mergeCell ref="B26:D26"/>
    <mergeCell ref="B22:B23"/>
    <mergeCell ref="C22:C23"/>
    <mergeCell ref="D22:D23"/>
    <mergeCell ref="B12:B20"/>
    <mergeCell ref="C12:C20"/>
    <mergeCell ref="D12:D20"/>
    <mergeCell ref="B3:C3"/>
    <mergeCell ref="B8:F9"/>
    <mergeCell ref="C187:D187"/>
    <mergeCell ref="B147:B153"/>
    <mergeCell ref="C147:C153"/>
    <mergeCell ref="D147:D153"/>
    <mergeCell ref="B157:D157"/>
    <mergeCell ref="B178:D178"/>
    <mergeCell ref="B163:D163"/>
    <mergeCell ref="B161:D161"/>
    <mergeCell ref="B158:B160"/>
    <mergeCell ref="C158:C160"/>
    <mergeCell ref="D158:D160"/>
    <mergeCell ref="B167:D167"/>
    <mergeCell ref="B170:D170"/>
    <mergeCell ref="B168:B169"/>
    <mergeCell ref="C168:C169"/>
    <mergeCell ref="D168:D169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2024-10-16T10:09:48Z</cp:lastPrinted>
  <dcterms:created xsi:type="dcterms:W3CDTF">2024-02-07T08:05:49Z</dcterms:created>
  <dcterms:modified xsi:type="dcterms:W3CDTF">2024-12-20T07:51:13Z</dcterms:modified>
</cp:coreProperties>
</file>