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TNOST 2024\"/>
    </mc:Choice>
  </mc:AlternateContent>
  <xr:revisionPtr revIDLastSave="0" documentId="13_ncr:1_{C901990A-1806-475C-80BA-0445BA1C84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5" l="1"/>
  <c r="E178" i="5"/>
  <c r="E171" i="5"/>
  <c r="E168" i="5"/>
  <c r="E164" i="5"/>
  <c r="E142" i="5"/>
  <c r="E139" i="5"/>
  <c r="E125" i="5"/>
  <c r="E120" i="5"/>
  <c r="E111" i="5"/>
  <c r="E101" i="5"/>
  <c r="E98" i="5"/>
  <c r="E86" i="5"/>
  <c r="E77" i="5"/>
  <c r="E74" i="5"/>
  <c r="E66" i="5"/>
  <c r="E63" i="5"/>
  <c r="E59" i="5"/>
  <c r="E56" i="5"/>
  <c r="E49" i="5"/>
  <c r="E155" i="5"/>
  <c r="E185" i="5"/>
  <c r="E51" i="5"/>
  <c r="E136" i="5"/>
  <c r="E132" i="5"/>
  <c r="E53" i="5"/>
  <c r="E182" i="5" l="1"/>
  <c r="E180" i="5"/>
  <c r="E175" i="5"/>
  <c r="E173" i="5"/>
  <c r="E159" i="5"/>
  <c r="E157" i="5"/>
  <c r="E151" i="5"/>
  <c r="E146" i="5"/>
  <c r="E144" i="5"/>
  <c r="E134" i="5"/>
  <c r="E129" i="5"/>
  <c r="E127" i="5"/>
  <c r="E107" i="5"/>
  <c r="E105" i="5"/>
  <c r="E103" i="5"/>
  <c r="E61" i="5"/>
  <c r="E23" i="5"/>
  <c r="E21" i="5"/>
  <c r="E19" i="5"/>
  <c r="E17" i="5"/>
  <c r="E25" i="5" l="1"/>
  <c r="E187" i="5"/>
  <c r="E148" i="5"/>
</calcChain>
</file>

<file path=xl/sharedStrings.xml><?xml version="1.0" encoding="utf-8"?>
<sst xmlns="http://schemas.openxmlformats.org/spreadsheetml/2006/main" count="294" uniqueCount="110">
  <si>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</si>
  <si>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</si>
  <si>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</si>
  <si>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</si>
  <si>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</si>
  <si>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</si>
  <si>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</si>
  <si>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</si>
  <si>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</si>
  <si>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</si>
  <si>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</si>
  <si>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VARAŽDIN</t>
  </si>
  <si>
    <t>LOTUS 91 d.o.o.</t>
  </si>
  <si>
    <t>ZAGREBAČKA BANKA d.d.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</si>
  <si>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</si>
  <si>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</si>
  <si>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</si>
  <si>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</si>
  <si>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</si>
  <si>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</si>
  <si>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-</t>
  </si>
  <si>
    <t>LJUBOMIR BENJAK</t>
  </si>
  <si>
    <t>3222 materijal i sirovine (radna okupacija korisnika)</t>
  </si>
  <si>
    <t>3721 naknade građanima i kućanstvima u novcu (isplata džeparca korisnicima)</t>
  </si>
  <si>
    <t>3223 energija</t>
  </si>
  <si>
    <t xml:space="preserve">3222 materijal i sirovine  </t>
  </si>
  <si>
    <t>3238 računalne usluge</t>
  </si>
  <si>
    <t>3234 komunalne usluge</t>
  </si>
  <si>
    <t>3299 ostali nespomenuti rashodi poslovanja</t>
  </si>
  <si>
    <t>3431 bankarske usluge i usluge platnog prometa</t>
  </si>
  <si>
    <t>SESVETE</t>
  </si>
  <si>
    <t>OSIJEK</t>
  </si>
  <si>
    <t>VINDIJA d.d.</t>
  </si>
  <si>
    <t>ALCA ZAGREB d.o.o.</t>
  </si>
  <si>
    <t>GORNJI KNEGINEC</t>
  </si>
  <si>
    <t>VUGRINEC d.o.o.</t>
  </si>
  <si>
    <t>DUBRAVICA</t>
  </si>
  <si>
    <t>ČISTOĆA d.o.o.</t>
  </si>
  <si>
    <t>A1 HRVATSKA d.o.o.</t>
  </si>
  <si>
    <t>PODRAVKA d.d.</t>
  </si>
  <si>
    <t>KOPRIVNICA</t>
  </si>
  <si>
    <t>LJEKARNA VARAŽDINSKE ŽUPANIJE</t>
  </si>
  <si>
    <t>3221 uredski materijal i ostali materijalni rashodi</t>
  </si>
  <si>
    <t>3222 materijal i sirovine</t>
  </si>
  <si>
    <t>3232 usluge tekućeg i investicijskog održavanja</t>
  </si>
  <si>
    <t>3231 usluge telefona, pošte i prijevoza</t>
  </si>
  <si>
    <t>02371889218</t>
  </si>
  <si>
    <t>PERT d.o.o.</t>
  </si>
  <si>
    <t>ILOK</t>
  </si>
  <si>
    <t>DENI PEK d.o.o.</t>
  </si>
  <si>
    <t>VARAŽDINSKE TOPLICE</t>
  </si>
  <si>
    <t>02734490877</t>
  </si>
  <si>
    <t>NARODNI TRGOVAČKI LANAC d.o.o.</t>
  </si>
  <si>
    <t>METEOR GRUPA-LABUD d.o.o.</t>
  </si>
  <si>
    <t>DIZALO RUTIĆ d.o.o.</t>
  </si>
  <si>
    <t>KUĆAN MAROF</t>
  </si>
  <si>
    <t>NARODNE NOVINE d.d.</t>
  </si>
  <si>
    <t>5443 otplata glavnice primljenih kredita od kreditnih institucija izvan javnog sektora</t>
  </si>
  <si>
    <t>INFOMARE d.o.o.</t>
  </si>
  <si>
    <t>MEĐIMURKA BS d.o.o.</t>
  </si>
  <si>
    <t>LUDBREG</t>
  </si>
  <si>
    <t>VITOS d.o.o.</t>
  </si>
  <si>
    <t>COSMOS  STAR d.o.o.</t>
  </si>
  <si>
    <t xml:space="preserve">3222 materijal i sirovine </t>
  </si>
  <si>
    <t xml:space="preserve">INA d.d. </t>
  </si>
  <si>
    <t>3224 materijal i dijelovi za tekuće i investicijsko održavanje</t>
  </si>
  <si>
    <t>SAPONIA d.d.</t>
  </si>
  <si>
    <t>3237 intelektualne i osobne usluge (ugovor o djelu, bruto iznos s doprinosima na bruto</t>
  </si>
  <si>
    <t>HEP OPSKRBA D.O.O.</t>
  </si>
  <si>
    <t>VARKOM D.O.O.</t>
  </si>
  <si>
    <t>BELAJ D.O.O.</t>
  </si>
  <si>
    <t>HAGLEITNER HYGIENE HRVATSKA D.O.O.</t>
  </si>
  <si>
    <t>JASTREBARSKO</t>
  </si>
  <si>
    <t>MAGIC NET D.O.O.</t>
  </si>
  <si>
    <t>HRVATSKI TELEKOM D.D.</t>
  </si>
  <si>
    <t>ZAVOD ZA JAVNO ZDRASTVO</t>
  </si>
  <si>
    <t>20184981156</t>
  </si>
  <si>
    <t>PLASTIMA</t>
  </si>
  <si>
    <t>Ukupno:</t>
  </si>
  <si>
    <t>VIZOR</t>
  </si>
  <si>
    <t>OPG ROŽMARIĆ</t>
  </si>
  <si>
    <t xml:space="preserve">3236 zdrastvene i veterinarske usluge </t>
  </si>
  <si>
    <t>3237 intelektualne i osobne usluge</t>
  </si>
  <si>
    <t xml:space="preserve">PEVEX D.D. </t>
  </si>
  <si>
    <t xml:space="preserve">MIKAČ,OBRT ZA USLUGE </t>
  </si>
  <si>
    <t>MARTINKOVEC</t>
  </si>
  <si>
    <t xml:space="preserve">ASC D.D. </t>
  </si>
  <si>
    <t>LEDO PLUS D.O.O.</t>
  </si>
  <si>
    <t>ORANGE D.O.O.</t>
  </si>
  <si>
    <t>TERMOPLIN D.D.</t>
  </si>
  <si>
    <t>ZVIJEZDA PLUS D.O.O.</t>
  </si>
  <si>
    <t>KLOMONT OBRT</t>
  </si>
  <si>
    <t>PRESEČNO</t>
  </si>
  <si>
    <t>PELING D.O.O.</t>
  </si>
  <si>
    <t>LESNINA H D.O.O.</t>
  </si>
  <si>
    <t>3225 sitni inventar i auto gume</t>
  </si>
  <si>
    <t xml:space="preserve">3231 usluge telefona, pošte i prijvoza </t>
  </si>
  <si>
    <t>JAVNA OBJAVA INFORMACIJA O TROŠENJU SREDSTAVA ZA SIJEČANJ 2025. GODINE</t>
  </si>
  <si>
    <t>Ukupno za SIJEČANJ 2024.</t>
  </si>
  <si>
    <t>LUKOIL CROATIA</t>
  </si>
  <si>
    <t>HZ RIF</t>
  </si>
  <si>
    <t>TEDI POSLOVANJE</t>
  </si>
  <si>
    <t xml:space="preserve">VARTEKS </t>
  </si>
  <si>
    <t xml:space="preserve">ADRIATIC OSIGURANJE D.D. </t>
  </si>
  <si>
    <t xml:space="preserve">3223 usluge promidžbe i informiranja </t>
  </si>
  <si>
    <t>32212 Literatura (publikacije, časopisi, glasila, knjige i ostalo</t>
  </si>
  <si>
    <t>3239 ostale usluge</t>
  </si>
  <si>
    <t xml:space="preserve">3433 obveze za zatezne kamate </t>
  </si>
  <si>
    <t>3227 službena, radna i zaštitna odjeća</t>
  </si>
  <si>
    <t xml:space="preserve">3292 premije osiguranja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</si>
</sst>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right" vertical="center"/>
    </xf>
    <xf numFmtId="0" fontId="0" fillId="3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0" fillId="4" borderId="14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49" fontId="0" fillId="4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right" vertical="center"/>
    </xf>
    <xf numFmtId="0" fontId="0" fillId="3" borderId="9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/>
    </xf>
    <xf numFmtId="0" fontId="8" fillId="4" borderId="5" xfId="0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0" fillId="4" borderId="14" xfId="0" applyFill="1" applyBorder="1" applyAlignment="1">
      <alignment horizontal="left" vertical="center"/>
    </xf>
    <xf numFmtId="0" fontId="0" fillId="0" borderId="14" xfId="0" applyBorder="1"/>
    <xf numFmtId="0" fontId="0" fillId="4" borderId="0" xfId="0" applyFill="1" applyAlignment="1">
      <alignment horizontal="center" vertical="center"/>
    </xf>
    <xf numFmtId="0" fontId="0" fillId="4" borderId="1" xfId="0" applyFill="1" applyBorder="1"/>
    <xf numFmtId="0" fontId="1" fillId="3" borderId="1" xfId="0" applyFont="1" applyFill="1" applyBorder="1" applyAlignment="1">
      <alignment horizontal="left" vertical="center"/>
    </xf>
    <xf numFmtId="0" fontId="0" fillId="0" borderId="12" xfId="0" applyBorder="1"/>
    <xf numFmtId="0" fontId="0" fillId="4" borderId="14" xfId="0" applyFill="1" applyBorder="1" applyAlignment="1">
      <alignment horizontal="left" vertical="center" wrapText="1"/>
    </xf>
    <xf numFmtId="4" fontId="9" fillId="4" borderId="9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4" fontId="9" fillId="4" borderId="7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0" fillId="0" borderId="2" xfId="0" applyBorder="1"/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4" fontId="6" fillId="3" borderId="9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5" xfId="0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5" xfId="0" applyFill="1" applyBorder="1" applyAlignment="1"/>
    <xf numFmtId="0" fontId="1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4" borderId="14" xfId="0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06"/>
  <sheetViews>
    <sheetView tabSelected="1" topLeftCell="A166" workbookViewId="0">
      <selection activeCell="D91" sqref="D91"/>
    </sheetView>
  </sheetViews>
  <sheetFormatPr defaultRowHeight="15" x14ac:dyDescent="0.25"/>
  <cols>
    <col min="2" max="2" width="39.28515625" customWidth="1"/>
    <col min="3" max="3" width="19.42578125" customWidth="1"/>
    <col min="4" max="4" width="23.140625" customWidth="1"/>
    <col min="5" max="5" width="22.140625" customWidth="1"/>
    <col min="6" max="6" width="50.85546875" customWidth="1"/>
  </cols>
  <sheetData>
    <row r="2" spans="1:6" ht="15.75" x14ac:dyDescent="0.25">
      <c r="B2" s="7" t="s">
        <v>14</v>
      </c>
      <c r="C2" s="8"/>
    </row>
    <row r="3" spans="1:6" ht="15" customHeight="1" x14ac:dyDescent="0.25">
      <c r="B3" s="141" t="s">
        <v>6</v>
      </c>
      <c r="C3" s="141"/>
    </row>
    <row r="4" spans="1:6" ht="15" customHeight="1" x14ac:dyDescent="0.25">
      <c r="B4" s="16" t="s">
        <v>7</v>
      </c>
      <c r="C4" s="9"/>
    </row>
    <row r="5" spans="1:6" ht="15.75" x14ac:dyDescent="0.25">
      <c r="B5" s="16" t="s">
        <v>8</v>
      </c>
      <c r="C5" s="8"/>
    </row>
    <row r="6" spans="1:6" ht="15" customHeight="1" x14ac:dyDescent="0.25">
      <c r="B6" s="3"/>
    </row>
    <row r="8" spans="1:6" x14ac:dyDescent="0.25">
      <c r="B8" s="142" t="s">
        <v>97</v>
      </c>
      <c r="C8" s="142"/>
      <c r="D8" s="142"/>
      <c r="E8" s="142"/>
      <c r="F8" s="142"/>
    </row>
    <row r="9" spans="1:6" x14ac:dyDescent="0.25">
      <c r="B9" s="142"/>
      <c r="C9" s="142"/>
      <c r="D9" s="142"/>
      <c r="E9" s="142"/>
      <c r="F9" s="142"/>
    </row>
    <row r="10" spans="1:6" ht="16.5" customHeight="1" x14ac:dyDescent="0.25"/>
    <row r="11" spans="1:6" ht="28.5" customHeight="1" x14ac:dyDescent="0.25">
      <c r="B11" s="62" t="s">
        <v>0</v>
      </c>
      <c r="C11" s="62" t="s">
        <v>1</v>
      </c>
      <c r="D11" s="62" t="s">
        <v>2</v>
      </c>
      <c r="E11" s="5" t="s">
        <v>3</v>
      </c>
      <c r="F11" s="5" t="s">
        <v>4</v>
      </c>
    </row>
    <row r="12" spans="1:6" ht="18" customHeight="1" x14ac:dyDescent="0.25">
      <c r="A12" s="53"/>
      <c r="B12" s="155" t="s">
        <v>10</v>
      </c>
      <c r="C12" s="144">
        <v>75550985023</v>
      </c>
      <c r="D12" s="144" t="s">
        <v>5</v>
      </c>
      <c r="E12" s="39">
        <v>68.12</v>
      </c>
      <c r="F12" s="23" t="s">
        <v>24</v>
      </c>
    </row>
    <row r="13" spans="1:6" ht="18" customHeight="1" x14ac:dyDescent="0.25">
      <c r="A13" s="53"/>
      <c r="B13" s="155"/>
      <c r="C13" s="144"/>
      <c r="D13" s="144"/>
      <c r="E13" s="39">
        <v>62.33</v>
      </c>
      <c r="F13" s="23" t="s">
        <v>24</v>
      </c>
    </row>
    <row r="14" spans="1:6" ht="18" customHeight="1" x14ac:dyDescent="0.25">
      <c r="A14" s="53"/>
      <c r="B14" s="155"/>
      <c r="C14" s="144"/>
      <c r="D14" s="144"/>
      <c r="E14" s="39">
        <v>4.84</v>
      </c>
      <c r="F14" s="23" t="s">
        <v>24</v>
      </c>
    </row>
    <row r="15" spans="1:6" ht="18" customHeight="1" x14ac:dyDescent="0.25">
      <c r="A15" s="53"/>
      <c r="B15" s="155"/>
      <c r="C15" s="144"/>
      <c r="D15" s="144"/>
      <c r="E15" s="39">
        <v>125.85</v>
      </c>
      <c r="F15" s="23" t="s">
        <v>24</v>
      </c>
    </row>
    <row r="16" spans="1:6" ht="18" customHeight="1" x14ac:dyDescent="0.25">
      <c r="A16" s="53"/>
      <c r="B16" s="155"/>
      <c r="C16" s="144"/>
      <c r="D16" s="144"/>
      <c r="E16" s="39">
        <v>68.12</v>
      </c>
      <c r="F16" s="23" t="s">
        <v>24</v>
      </c>
    </row>
    <row r="17" spans="1:6" ht="18" customHeight="1" x14ac:dyDescent="0.25">
      <c r="B17" s="135" t="s">
        <v>9</v>
      </c>
      <c r="C17" s="136"/>
      <c r="D17" s="137"/>
      <c r="E17" s="6">
        <f>SUM(E12:E16)</f>
        <v>329.26</v>
      </c>
      <c r="F17" s="24"/>
    </row>
    <row r="18" spans="1:6" ht="18" customHeight="1" x14ac:dyDescent="0.25">
      <c r="A18" s="53"/>
      <c r="B18" s="115" t="s">
        <v>49</v>
      </c>
      <c r="C18" s="36" t="s">
        <v>51</v>
      </c>
      <c r="D18" s="30" t="s">
        <v>50</v>
      </c>
      <c r="E18" s="26">
        <v>2077.12</v>
      </c>
      <c r="F18" s="15" t="s">
        <v>25</v>
      </c>
    </row>
    <row r="19" spans="1:6" ht="18" customHeight="1" x14ac:dyDescent="0.25">
      <c r="B19" s="135" t="s">
        <v>9</v>
      </c>
      <c r="C19" s="136"/>
      <c r="D19" s="137"/>
      <c r="E19" s="6">
        <f>SUM(E18:E18)</f>
        <v>2077.12</v>
      </c>
      <c r="F19" s="24"/>
    </row>
    <row r="20" spans="1:6" ht="18" customHeight="1" x14ac:dyDescent="0.25">
      <c r="A20" s="53"/>
      <c r="B20" s="52" t="s">
        <v>62</v>
      </c>
      <c r="C20" s="41">
        <v>98470641886</v>
      </c>
      <c r="D20" s="41" t="s">
        <v>34</v>
      </c>
      <c r="E20" s="26">
        <v>1396.65</v>
      </c>
      <c r="F20" s="23" t="s">
        <v>42</v>
      </c>
    </row>
    <row r="21" spans="1:6" ht="18" customHeight="1" x14ac:dyDescent="0.25">
      <c r="B21" s="56" t="s">
        <v>9</v>
      </c>
      <c r="C21" s="56"/>
      <c r="D21" s="82"/>
      <c r="E21" s="32">
        <f>SUM(E20:E20)</f>
        <v>1396.65</v>
      </c>
      <c r="F21" s="24"/>
    </row>
    <row r="22" spans="1:6" ht="18" customHeight="1" x14ac:dyDescent="0.25">
      <c r="A22" s="53"/>
      <c r="B22" s="29" t="s">
        <v>33</v>
      </c>
      <c r="C22" s="30">
        <v>58353015102</v>
      </c>
      <c r="D22" s="30" t="s">
        <v>5</v>
      </c>
      <c r="E22" s="26">
        <v>60.88</v>
      </c>
      <c r="F22" s="23" t="s">
        <v>42</v>
      </c>
    </row>
    <row r="23" spans="1:6" ht="18" customHeight="1" x14ac:dyDescent="0.25">
      <c r="A23" s="53"/>
      <c r="B23" s="131" t="s">
        <v>9</v>
      </c>
      <c r="C23" s="131"/>
      <c r="D23" s="131"/>
      <c r="E23" s="32">
        <f>SUM(E22:E22)</f>
        <v>60.88</v>
      </c>
      <c r="F23" s="20"/>
    </row>
    <row r="24" spans="1:6" ht="18" customHeight="1" x14ac:dyDescent="0.25">
      <c r="A24" s="53"/>
      <c r="B24" s="34" t="s">
        <v>58</v>
      </c>
      <c r="C24" s="30">
        <v>77886974479</v>
      </c>
      <c r="D24" s="30" t="s">
        <v>5</v>
      </c>
      <c r="E24" s="26">
        <v>80</v>
      </c>
      <c r="F24" s="15" t="s">
        <v>26</v>
      </c>
    </row>
    <row r="25" spans="1:6" ht="18" customHeight="1" x14ac:dyDescent="0.25">
      <c r="B25" s="135" t="s">
        <v>9</v>
      </c>
      <c r="C25" s="136"/>
      <c r="D25" s="137"/>
      <c r="E25" s="6">
        <f>SUM(E24:E24)</f>
        <v>80</v>
      </c>
      <c r="F25" s="20"/>
    </row>
    <row r="26" spans="1:6" ht="18" customHeight="1" x14ac:dyDescent="0.25">
      <c r="A26" s="53"/>
      <c r="B26" s="153" t="s">
        <v>52</v>
      </c>
      <c r="C26" s="128">
        <v>78344221376</v>
      </c>
      <c r="D26" s="128" t="s">
        <v>30</v>
      </c>
      <c r="E26" s="26">
        <v>92.66</v>
      </c>
      <c r="F26" s="15" t="s">
        <v>42</v>
      </c>
    </row>
    <row r="27" spans="1:6" ht="18" customHeight="1" x14ac:dyDescent="0.25">
      <c r="A27" s="53"/>
      <c r="B27" s="153"/>
      <c r="C27" s="158"/>
      <c r="D27" s="158"/>
      <c r="E27" s="26">
        <v>63.66</v>
      </c>
      <c r="F27" s="15" t="s">
        <v>42</v>
      </c>
    </row>
    <row r="28" spans="1:6" ht="18" customHeight="1" x14ac:dyDescent="0.25">
      <c r="A28" s="53"/>
      <c r="B28" s="153"/>
      <c r="C28" s="158"/>
      <c r="D28" s="158"/>
      <c r="E28" s="26">
        <v>72.45</v>
      </c>
      <c r="F28" s="15" t="s">
        <v>43</v>
      </c>
    </row>
    <row r="29" spans="1:6" ht="18" customHeight="1" x14ac:dyDescent="0.25">
      <c r="A29" s="53"/>
      <c r="B29" s="153"/>
      <c r="C29" s="158"/>
      <c r="D29" s="158"/>
      <c r="E29" s="26">
        <v>105.55</v>
      </c>
      <c r="F29" s="15" t="s">
        <v>43</v>
      </c>
    </row>
    <row r="30" spans="1:6" ht="18" customHeight="1" x14ac:dyDescent="0.25">
      <c r="A30" s="53"/>
      <c r="B30" s="153"/>
      <c r="C30" s="158"/>
      <c r="D30" s="158"/>
      <c r="E30" s="26">
        <v>50.84</v>
      </c>
      <c r="F30" s="15" t="s">
        <v>43</v>
      </c>
    </row>
    <row r="31" spans="1:6" ht="18" customHeight="1" x14ac:dyDescent="0.25">
      <c r="A31" s="53"/>
      <c r="B31" s="153"/>
      <c r="C31" s="158"/>
      <c r="D31" s="158"/>
      <c r="E31" s="26">
        <v>91.05</v>
      </c>
      <c r="F31" s="15" t="s">
        <v>43</v>
      </c>
    </row>
    <row r="32" spans="1:6" ht="18" customHeight="1" x14ac:dyDescent="0.25">
      <c r="A32" s="53"/>
      <c r="B32" s="153"/>
      <c r="C32" s="158"/>
      <c r="D32" s="158"/>
      <c r="E32" s="26">
        <v>11.55</v>
      </c>
      <c r="F32" s="15" t="s">
        <v>43</v>
      </c>
    </row>
    <row r="33" spans="1:6" ht="18" customHeight="1" x14ac:dyDescent="0.25">
      <c r="A33" s="53"/>
      <c r="B33" s="153"/>
      <c r="C33" s="158"/>
      <c r="D33" s="158"/>
      <c r="E33" s="26">
        <v>153</v>
      </c>
      <c r="F33" s="15" t="s">
        <v>43</v>
      </c>
    </row>
    <row r="34" spans="1:6" ht="18" customHeight="1" x14ac:dyDescent="0.25">
      <c r="A34" s="53"/>
      <c r="B34" s="153"/>
      <c r="C34" s="158"/>
      <c r="D34" s="158"/>
      <c r="E34" s="26">
        <v>33.39</v>
      </c>
      <c r="F34" s="23" t="s">
        <v>43</v>
      </c>
    </row>
    <row r="35" spans="1:6" ht="18" customHeight="1" x14ac:dyDescent="0.25">
      <c r="A35" s="53"/>
      <c r="B35" s="153"/>
      <c r="C35" s="158"/>
      <c r="D35" s="158"/>
      <c r="E35" s="26">
        <v>12.88</v>
      </c>
      <c r="F35" s="23" t="s">
        <v>43</v>
      </c>
    </row>
    <row r="36" spans="1:6" ht="18" customHeight="1" x14ac:dyDescent="0.25">
      <c r="A36" s="53"/>
      <c r="B36" s="153"/>
      <c r="C36" s="158"/>
      <c r="D36" s="158"/>
      <c r="E36" s="26">
        <v>113.4</v>
      </c>
      <c r="F36" s="23" t="s">
        <v>43</v>
      </c>
    </row>
    <row r="37" spans="1:6" ht="18" customHeight="1" x14ac:dyDescent="0.25">
      <c r="A37" s="53"/>
      <c r="B37" s="153"/>
      <c r="C37" s="158"/>
      <c r="D37" s="158"/>
      <c r="E37" s="26">
        <v>55.76</v>
      </c>
      <c r="F37" s="15" t="s">
        <v>43</v>
      </c>
    </row>
    <row r="38" spans="1:6" ht="18" customHeight="1" x14ac:dyDescent="0.25">
      <c r="A38" s="53"/>
      <c r="B38" s="153"/>
      <c r="C38" s="158"/>
      <c r="D38" s="158"/>
      <c r="E38" s="26">
        <v>965.22</v>
      </c>
      <c r="F38" s="15" t="s">
        <v>43</v>
      </c>
    </row>
    <row r="39" spans="1:6" ht="18" customHeight="1" x14ac:dyDescent="0.25">
      <c r="A39" s="53"/>
      <c r="B39" s="153"/>
      <c r="C39" s="158"/>
      <c r="D39" s="158"/>
      <c r="E39" s="26">
        <v>127.54</v>
      </c>
      <c r="F39" s="15" t="s">
        <v>43</v>
      </c>
    </row>
    <row r="40" spans="1:6" ht="18" customHeight="1" x14ac:dyDescent="0.25">
      <c r="A40" s="53"/>
      <c r="B40" s="153"/>
      <c r="C40" s="158"/>
      <c r="D40" s="158"/>
      <c r="E40" s="26">
        <v>56.82</v>
      </c>
      <c r="F40" s="15" t="s">
        <v>43</v>
      </c>
    </row>
    <row r="41" spans="1:6" ht="18" customHeight="1" x14ac:dyDescent="0.25">
      <c r="A41" s="53"/>
      <c r="B41" s="58"/>
      <c r="C41" s="41"/>
      <c r="D41" s="41"/>
      <c r="E41" s="26">
        <v>50.36</v>
      </c>
      <c r="F41" s="15" t="s">
        <v>43</v>
      </c>
    </row>
    <row r="42" spans="1:6" ht="18" customHeight="1" x14ac:dyDescent="0.25">
      <c r="A42" s="53"/>
      <c r="B42" s="58"/>
      <c r="C42" s="41"/>
      <c r="D42" s="41"/>
      <c r="E42" s="26">
        <v>651.66999999999996</v>
      </c>
      <c r="F42" s="15" t="s">
        <v>43</v>
      </c>
    </row>
    <row r="43" spans="1:6" ht="18" customHeight="1" x14ac:dyDescent="0.25">
      <c r="A43" s="53"/>
      <c r="B43" s="58"/>
      <c r="C43" s="41"/>
      <c r="D43" s="41"/>
      <c r="E43" s="26">
        <v>406.47</v>
      </c>
      <c r="F43" s="15" t="s">
        <v>43</v>
      </c>
    </row>
    <row r="44" spans="1:6" ht="18" customHeight="1" x14ac:dyDescent="0.25">
      <c r="A44" s="53"/>
      <c r="B44" s="58"/>
      <c r="C44" s="41"/>
      <c r="D44" s="41"/>
      <c r="E44" s="26">
        <v>48.09</v>
      </c>
      <c r="F44" s="15" t="s">
        <v>43</v>
      </c>
    </row>
    <row r="45" spans="1:6" ht="18" customHeight="1" x14ac:dyDescent="0.25">
      <c r="A45" s="53"/>
      <c r="B45" s="58"/>
      <c r="C45" s="41"/>
      <c r="D45" s="41"/>
      <c r="E45" s="26">
        <v>94.29</v>
      </c>
      <c r="F45" s="15" t="s">
        <v>43</v>
      </c>
    </row>
    <row r="46" spans="1:6" ht="18" customHeight="1" x14ac:dyDescent="0.25">
      <c r="A46" s="53"/>
      <c r="B46" s="58"/>
      <c r="C46" s="41"/>
      <c r="D46" s="41"/>
      <c r="E46" s="26">
        <v>68.510000000000005</v>
      </c>
      <c r="F46" s="15" t="s">
        <v>43</v>
      </c>
    </row>
    <row r="47" spans="1:6" ht="18" customHeight="1" x14ac:dyDescent="0.25">
      <c r="A47" s="53"/>
      <c r="B47" s="58"/>
      <c r="C47" s="41"/>
      <c r="D47" s="41"/>
      <c r="E47" s="26">
        <v>84.79</v>
      </c>
      <c r="F47" s="15" t="s">
        <v>43</v>
      </c>
    </row>
    <row r="48" spans="1:6" ht="18" customHeight="1" x14ac:dyDescent="0.25">
      <c r="A48" s="53"/>
      <c r="B48" s="58"/>
      <c r="C48" s="41"/>
      <c r="D48" s="41"/>
      <c r="E48" s="26">
        <v>49.08</v>
      </c>
      <c r="F48" s="15" t="s">
        <v>43</v>
      </c>
    </row>
    <row r="49" spans="1:8" ht="18" customHeight="1" x14ac:dyDescent="0.25">
      <c r="B49" s="135" t="s">
        <v>9</v>
      </c>
      <c r="C49" s="136"/>
      <c r="D49" s="137"/>
      <c r="E49" s="32">
        <f>SUM(E26:E48)</f>
        <v>3459.0299999999997</v>
      </c>
      <c r="F49" s="20"/>
    </row>
    <row r="50" spans="1:8" ht="18" customHeight="1" x14ac:dyDescent="0.25">
      <c r="B50" s="34" t="s">
        <v>68</v>
      </c>
      <c r="C50" s="28">
        <v>43965974818</v>
      </c>
      <c r="D50" s="30" t="s">
        <v>5</v>
      </c>
      <c r="E50" s="10">
        <v>5070.78</v>
      </c>
      <c r="F50" s="19" t="s">
        <v>24</v>
      </c>
    </row>
    <row r="51" spans="1:8" ht="18" customHeight="1" x14ac:dyDescent="0.25">
      <c r="B51" s="135" t="s">
        <v>9</v>
      </c>
      <c r="C51" s="136"/>
      <c r="D51" s="137"/>
      <c r="E51" s="6">
        <f>SUM(E50:E50)</f>
        <v>5070.78</v>
      </c>
      <c r="F51" s="21"/>
    </row>
    <row r="52" spans="1:8" ht="18" customHeight="1" x14ac:dyDescent="0.25">
      <c r="A52" s="53"/>
      <c r="B52" s="58" t="s">
        <v>38</v>
      </c>
      <c r="C52" s="41">
        <v>29524210204</v>
      </c>
      <c r="D52" s="41" t="s">
        <v>5</v>
      </c>
      <c r="E52" s="26">
        <v>374.1</v>
      </c>
      <c r="F52" s="15" t="s">
        <v>45</v>
      </c>
    </row>
    <row r="53" spans="1:8" ht="18" customHeight="1" x14ac:dyDescent="0.25">
      <c r="B53" s="135" t="s">
        <v>9</v>
      </c>
      <c r="C53" s="136"/>
      <c r="D53" s="137"/>
      <c r="E53" s="32">
        <f>SUM(E52:E52)</f>
        <v>374.1</v>
      </c>
      <c r="F53" s="20"/>
    </row>
    <row r="54" spans="1:8" ht="18" customHeight="1" x14ac:dyDescent="0.25">
      <c r="A54" s="53"/>
      <c r="B54" s="52" t="s">
        <v>37</v>
      </c>
      <c r="C54" s="63" t="s">
        <v>46</v>
      </c>
      <c r="D54" s="41" t="s">
        <v>11</v>
      </c>
      <c r="E54" s="51">
        <v>904.88</v>
      </c>
      <c r="F54" s="117" t="s">
        <v>27</v>
      </c>
    </row>
    <row r="55" spans="1:8" ht="18" customHeight="1" x14ac:dyDescent="0.25">
      <c r="A55" s="53"/>
      <c r="B55" s="120"/>
      <c r="C55" s="121"/>
      <c r="D55" s="112"/>
      <c r="E55" s="26">
        <v>301.63</v>
      </c>
      <c r="F55" s="15" t="s">
        <v>27</v>
      </c>
    </row>
    <row r="56" spans="1:8" ht="18" customHeight="1" x14ac:dyDescent="0.25">
      <c r="A56" s="53"/>
      <c r="B56" s="145" t="s">
        <v>9</v>
      </c>
      <c r="C56" s="145"/>
      <c r="D56" s="146"/>
      <c r="E56" s="118">
        <f>SUM(E54:E55)</f>
        <v>1206.51</v>
      </c>
      <c r="F56" s="119"/>
    </row>
    <row r="57" spans="1:8" ht="18" customHeight="1" x14ac:dyDescent="0.25">
      <c r="A57" s="53"/>
      <c r="B57" s="147" t="s">
        <v>12</v>
      </c>
      <c r="C57" s="144">
        <v>15331545057</v>
      </c>
      <c r="D57" s="144" t="s">
        <v>11</v>
      </c>
      <c r="E57" s="26">
        <v>890.63</v>
      </c>
      <c r="F57" s="15" t="s">
        <v>27</v>
      </c>
    </row>
    <row r="58" spans="1:8" ht="18" customHeight="1" x14ac:dyDescent="0.25">
      <c r="A58" s="53"/>
      <c r="B58" s="147"/>
      <c r="C58" s="144"/>
      <c r="D58" s="144"/>
      <c r="E58" s="26">
        <v>965.63</v>
      </c>
      <c r="F58" s="15" t="s">
        <v>27</v>
      </c>
    </row>
    <row r="59" spans="1:8" ht="18" customHeight="1" x14ac:dyDescent="0.25">
      <c r="B59" s="131" t="s">
        <v>9</v>
      </c>
      <c r="C59" s="131"/>
      <c r="D59" s="131"/>
      <c r="E59" s="6">
        <f>SUM(E57:E58)</f>
        <v>1856.26</v>
      </c>
      <c r="F59" s="21"/>
    </row>
    <row r="60" spans="1:8" ht="18" customHeight="1" x14ac:dyDescent="0.25">
      <c r="A60" s="53"/>
      <c r="B60" s="52" t="s">
        <v>41</v>
      </c>
      <c r="C60" s="41">
        <v>43158005754</v>
      </c>
      <c r="D60" s="54" t="s">
        <v>11</v>
      </c>
      <c r="E60" s="122">
        <v>242.22</v>
      </c>
      <c r="F60" s="123" t="s">
        <v>43</v>
      </c>
      <c r="H60" s="113"/>
    </row>
    <row r="61" spans="1:8" ht="18" customHeight="1" x14ac:dyDescent="0.25">
      <c r="B61" s="131" t="s">
        <v>9</v>
      </c>
      <c r="C61" s="131"/>
      <c r="D61" s="131"/>
      <c r="E61" s="6">
        <f>SUM(E60:E60)</f>
        <v>242.22</v>
      </c>
      <c r="F61" s="21"/>
    </row>
    <row r="62" spans="1:8" ht="18" customHeight="1" x14ac:dyDescent="0.25">
      <c r="A62" s="53"/>
      <c r="B62" s="52" t="s">
        <v>69</v>
      </c>
      <c r="C62" s="41">
        <v>39048902955</v>
      </c>
      <c r="D62" s="41" t="s">
        <v>11</v>
      </c>
      <c r="E62" s="26">
        <v>3791.67</v>
      </c>
      <c r="F62" s="23" t="s">
        <v>27</v>
      </c>
    </row>
    <row r="63" spans="1:8" ht="18" customHeight="1" x14ac:dyDescent="0.25">
      <c r="B63" s="131" t="s">
        <v>9</v>
      </c>
      <c r="C63" s="131"/>
      <c r="D63" s="131"/>
      <c r="E63" s="6">
        <f>SUM(E62)</f>
        <v>3791.67</v>
      </c>
      <c r="F63" s="21"/>
    </row>
    <row r="64" spans="1:8" ht="18" customHeight="1" x14ac:dyDescent="0.25">
      <c r="A64" s="53"/>
      <c r="B64" s="40" t="s">
        <v>64</v>
      </c>
      <c r="C64" s="33">
        <v>27759560625</v>
      </c>
      <c r="D64" s="30" t="s">
        <v>5</v>
      </c>
      <c r="E64" s="26">
        <v>57.71</v>
      </c>
      <c r="F64" s="23" t="s">
        <v>24</v>
      </c>
    </row>
    <row r="65" spans="1:6" ht="18" customHeight="1" x14ac:dyDescent="0.25">
      <c r="A65" s="53"/>
      <c r="B65" s="40"/>
      <c r="C65" s="33"/>
      <c r="D65" s="41"/>
      <c r="E65" s="26">
        <v>53.57</v>
      </c>
      <c r="F65" s="25" t="s">
        <v>24</v>
      </c>
    </row>
    <row r="66" spans="1:6" ht="18" customHeight="1" x14ac:dyDescent="0.25">
      <c r="B66" s="135" t="s">
        <v>9</v>
      </c>
      <c r="C66" s="136"/>
      <c r="D66" s="137"/>
      <c r="E66" s="6">
        <f>SUM(E64:E65)</f>
        <v>111.28</v>
      </c>
      <c r="F66" s="21"/>
    </row>
    <row r="67" spans="1:6" ht="18" customHeight="1" x14ac:dyDescent="0.25">
      <c r="B67" s="154" t="s">
        <v>13</v>
      </c>
      <c r="C67" s="30">
        <v>92963223473</v>
      </c>
      <c r="D67" s="28" t="s">
        <v>5</v>
      </c>
      <c r="E67" s="39">
        <v>0.16</v>
      </c>
      <c r="F67" s="15" t="s">
        <v>29</v>
      </c>
    </row>
    <row r="68" spans="1:6" ht="18" customHeight="1" x14ac:dyDescent="0.25">
      <c r="B68" s="155"/>
      <c r="C68" s="155"/>
      <c r="D68" s="156"/>
      <c r="E68" s="39">
        <v>657.62</v>
      </c>
      <c r="F68" s="15" t="s">
        <v>29</v>
      </c>
    </row>
    <row r="69" spans="1:6" ht="18" customHeight="1" x14ac:dyDescent="0.25">
      <c r="B69" s="155"/>
      <c r="C69" s="155"/>
      <c r="D69" s="156"/>
      <c r="E69" s="39">
        <v>0.16</v>
      </c>
      <c r="F69" s="15" t="s">
        <v>29</v>
      </c>
    </row>
    <row r="70" spans="1:6" ht="18" customHeight="1" x14ac:dyDescent="0.25">
      <c r="B70" s="155"/>
      <c r="C70" s="155"/>
      <c r="D70" s="156"/>
      <c r="E70" s="39">
        <v>0.16</v>
      </c>
      <c r="F70" s="19" t="s">
        <v>29</v>
      </c>
    </row>
    <row r="71" spans="1:6" ht="18" customHeight="1" x14ac:dyDescent="0.25">
      <c r="B71" s="40"/>
      <c r="C71" s="41"/>
      <c r="D71" s="33"/>
      <c r="E71" s="39">
        <v>0.16</v>
      </c>
      <c r="F71" s="19" t="s">
        <v>29</v>
      </c>
    </row>
    <row r="72" spans="1:6" ht="27" customHeight="1" x14ac:dyDescent="0.25">
      <c r="B72" s="40"/>
      <c r="C72" s="41"/>
      <c r="D72" s="33"/>
      <c r="E72" s="39">
        <v>715.45</v>
      </c>
      <c r="F72" s="19" t="s">
        <v>57</v>
      </c>
    </row>
    <row r="73" spans="1:6" ht="27" customHeight="1" x14ac:dyDescent="0.25">
      <c r="B73" s="35"/>
      <c r="C73" s="31"/>
      <c r="D73" s="152"/>
      <c r="E73" s="39">
        <v>2093.62</v>
      </c>
      <c r="F73" s="19" t="s">
        <v>57</v>
      </c>
    </row>
    <row r="74" spans="1:6" x14ac:dyDescent="0.25">
      <c r="B74" s="135" t="s">
        <v>9</v>
      </c>
      <c r="C74" s="136"/>
      <c r="D74" s="137"/>
      <c r="E74" s="6">
        <f>SUM(E67:E73)</f>
        <v>3467.33</v>
      </c>
      <c r="F74" s="21"/>
    </row>
    <row r="75" spans="1:6" ht="34.5" customHeight="1" x14ac:dyDescent="0.25">
      <c r="A75" s="53"/>
      <c r="B75" s="52" t="s">
        <v>61</v>
      </c>
      <c r="C75" s="41">
        <v>17365305988</v>
      </c>
      <c r="D75" s="41" t="s">
        <v>11</v>
      </c>
      <c r="E75" s="26">
        <v>106.44</v>
      </c>
      <c r="F75" s="15" t="s">
        <v>65</v>
      </c>
    </row>
    <row r="76" spans="1:6" ht="28.5" customHeight="1" x14ac:dyDescent="0.25">
      <c r="A76" s="53"/>
      <c r="B76" s="52"/>
      <c r="C76" s="41"/>
      <c r="D76" s="41"/>
      <c r="E76" s="26">
        <v>45.72</v>
      </c>
      <c r="F76" s="15" t="s">
        <v>65</v>
      </c>
    </row>
    <row r="77" spans="1:6" ht="19.5" customHeight="1" x14ac:dyDescent="0.25">
      <c r="B77" s="135" t="s">
        <v>9</v>
      </c>
      <c r="C77" s="136"/>
      <c r="D77" s="137"/>
      <c r="E77" s="6">
        <f>SUM(E75:E76)</f>
        <v>152.16</v>
      </c>
      <c r="F77" s="21"/>
    </row>
    <row r="78" spans="1:6" ht="18" customHeight="1" x14ac:dyDescent="0.25">
      <c r="A78" s="53"/>
      <c r="B78" s="156" t="s">
        <v>39</v>
      </c>
      <c r="C78" s="144">
        <v>18928523252</v>
      </c>
      <c r="D78" s="144" t="s">
        <v>40</v>
      </c>
      <c r="E78" s="26">
        <v>68.040000000000006</v>
      </c>
      <c r="F78" s="15" t="s">
        <v>43</v>
      </c>
    </row>
    <row r="79" spans="1:6" ht="18" customHeight="1" x14ac:dyDescent="0.25">
      <c r="A79" s="53"/>
      <c r="B79" s="156"/>
      <c r="C79" s="144"/>
      <c r="D79" s="144"/>
      <c r="E79" s="26">
        <v>13.75</v>
      </c>
      <c r="F79" s="15" t="s">
        <v>43</v>
      </c>
    </row>
    <row r="80" spans="1:6" ht="18" customHeight="1" x14ac:dyDescent="0.25">
      <c r="A80" s="53"/>
      <c r="B80" s="52"/>
      <c r="C80" s="41"/>
      <c r="D80" s="41"/>
      <c r="E80" s="26">
        <v>72.819999999999993</v>
      </c>
      <c r="F80" s="19" t="s">
        <v>43</v>
      </c>
    </row>
    <row r="81" spans="1:14" ht="18" customHeight="1" x14ac:dyDescent="0.25">
      <c r="A81" s="53"/>
      <c r="B81" s="52"/>
      <c r="C81" s="41"/>
      <c r="D81" s="41"/>
      <c r="E81" s="26">
        <v>152.13</v>
      </c>
      <c r="F81" s="19" t="s">
        <v>43</v>
      </c>
    </row>
    <row r="82" spans="1:14" ht="18" customHeight="1" x14ac:dyDescent="0.25">
      <c r="A82" s="53"/>
      <c r="B82" s="52"/>
      <c r="C82" s="41"/>
      <c r="D82" s="41"/>
      <c r="E82" s="26">
        <v>93.81</v>
      </c>
      <c r="F82" s="19" t="s">
        <v>43</v>
      </c>
    </row>
    <row r="83" spans="1:14" ht="18" customHeight="1" x14ac:dyDescent="0.25">
      <c r="A83" s="53"/>
      <c r="B83" s="52"/>
      <c r="C83" s="41"/>
      <c r="D83" s="41"/>
      <c r="E83" s="26">
        <v>42.69</v>
      </c>
      <c r="F83" s="19" t="s">
        <v>43</v>
      </c>
    </row>
    <row r="84" spans="1:14" ht="18" customHeight="1" x14ac:dyDescent="0.25">
      <c r="A84" s="53"/>
      <c r="B84" s="52"/>
      <c r="C84" s="41"/>
      <c r="D84" s="41"/>
      <c r="E84" s="26">
        <v>272.16000000000003</v>
      </c>
      <c r="F84" s="19" t="s">
        <v>43</v>
      </c>
    </row>
    <row r="85" spans="1:14" ht="18" customHeight="1" x14ac:dyDescent="0.25">
      <c r="A85" s="53"/>
      <c r="B85" s="52"/>
      <c r="C85" s="41"/>
      <c r="D85" s="41"/>
      <c r="E85" s="26">
        <v>113.75</v>
      </c>
      <c r="F85" s="19" t="s">
        <v>43</v>
      </c>
    </row>
    <row r="86" spans="1:14" ht="18" customHeight="1" x14ac:dyDescent="0.25">
      <c r="A86" s="53"/>
      <c r="B86" s="135" t="s">
        <v>9</v>
      </c>
      <c r="C86" s="136"/>
      <c r="D86" s="137"/>
      <c r="E86" s="32">
        <f>SUM(E78:E85)</f>
        <v>829.15000000000009</v>
      </c>
      <c r="F86" s="21"/>
    </row>
    <row r="87" spans="1:14" ht="18" customHeight="1" x14ac:dyDescent="0.25">
      <c r="B87" s="157" t="s">
        <v>35</v>
      </c>
      <c r="C87" s="162">
        <v>43639861997</v>
      </c>
      <c r="D87" s="162" t="s">
        <v>36</v>
      </c>
      <c r="E87" s="10">
        <v>599.13</v>
      </c>
      <c r="F87" s="15" t="s">
        <v>43</v>
      </c>
    </row>
    <row r="88" spans="1:14" ht="17.649999999999999" customHeight="1" x14ac:dyDescent="0.25">
      <c r="B88" s="158"/>
      <c r="C88" s="158"/>
      <c r="D88" s="158"/>
      <c r="E88" s="26">
        <v>415.13</v>
      </c>
      <c r="F88" s="15" t="s">
        <v>43</v>
      </c>
    </row>
    <row r="89" spans="1:14" ht="17.649999999999999" customHeight="1" x14ac:dyDescent="0.25">
      <c r="B89" s="158"/>
      <c r="C89" s="158"/>
      <c r="D89" s="158"/>
      <c r="E89" s="26">
        <v>526.5</v>
      </c>
      <c r="F89" s="15" t="s">
        <v>43</v>
      </c>
    </row>
    <row r="90" spans="1:14" ht="17.649999999999999" customHeight="1" x14ac:dyDescent="0.25">
      <c r="B90" s="158"/>
      <c r="C90" s="158"/>
      <c r="D90" s="158"/>
      <c r="E90" s="26">
        <v>305.5</v>
      </c>
      <c r="F90" s="15" t="s">
        <v>43</v>
      </c>
    </row>
    <row r="91" spans="1:14" ht="17.649999999999999" customHeight="1" x14ac:dyDescent="0.25">
      <c r="B91" s="158"/>
      <c r="C91" s="158"/>
      <c r="D91" s="158"/>
      <c r="E91" s="26">
        <v>335.79</v>
      </c>
      <c r="F91" s="15" t="s">
        <v>43</v>
      </c>
    </row>
    <row r="92" spans="1:14" ht="17.649999999999999" customHeight="1" x14ac:dyDescent="0.25">
      <c r="B92" s="158"/>
      <c r="C92" s="158"/>
      <c r="D92" s="158"/>
      <c r="E92" s="26">
        <v>309.38</v>
      </c>
      <c r="F92" s="15" t="s">
        <v>43</v>
      </c>
    </row>
    <row r="93" spans="1:14" ht="17.649999999999999" customHeight="1" x14ac:dyDescent="0.25">
      <c r="B93" s="158"/>
      <c r="C93" s="158"/>
      <c r="D93" s="158"/>
      <c r="E93" s="26">
        <v>161.5</v>
      </c>
      <c r="F93" s="15" t="s">
        <v>43</v>
      </c>
    </row>
    <row r="94" spans="1:14" ht="17.649999999999999" customHeight="1" x14ac:dyDescent="0.25">
      <c r="B94" s="158"/>
      <c r="C94" s="158"/>
      <c r="D94" s="158"/>
      <c r="E94" s="26">
        <v>282.35000000000002</v>
      </c>
      <c r="F94" s="15" t="s">
        <v>43</v>
      </c>
      <c r="N94" s="55"/>
    </row>
    <row r="95" spans="1:14" ht="17.649999999999999" customHeight="1" x14ac:dyDescent="0.25">
      <c r="B95" s="158"/>
      <c r="C95" s="158"/>
      <c r="D95" s="158"/>
      <c r="E95" s="26">
        <v>185.01</v>
      </c>
      <c r="F95" s="15" t="s">
        <v>43</v>
      </c>
    </row>
    <row r="96" spans="1:14" ht="17.649999999999999" customHeight="1" x14ac:dyDescent="0.25">
      <c r="B96" s="158"/>
      <c r="C96" s="158"/>
      <c r="D96" s="158"/>
      <c r="E96" s="26">
        <v>299.51</v>
      </c>
      <c r="F96" s="15" t="s">
        <v>43</v>
      </c>
    </row>
    <row r="97" spans="1:6" ht="17.649999999999999" customHeight="1" x14ac:dyDescent="0.25">
      <c r="B97" s="159"/>
      <c r="C97" s="159"/>
      <c r="D97" s="159"/>
      <c r="E97" s="26">
        <v>760.83</v>
      </c>
      <c r="F97" s="15" t="s">
        <v>43</v>
      </c>
    </row>
    <row r="98" spans="1:6" ht="18" customHeight="1" x14ac:dyDescent="0.25">
      <c r="B98" s="131" t="s">
        <v>9</v>
      </c>
      <c r="C98" s="161"/>
      <c r="D98" s="161"/>
      <c r="E98" s="50">
        <f>SUM(E87:E97)</f>
        <v>4180.63</v>
      </c>
      <c r="F98" s="22"/>
    </row>
    <row r="99" spans="1:6" ht="18" customHeight="1" x14ac:dyDescent="0.25">
      <c r="A99" s="53"/>
      <c r="B99" s="150" t="s">
        <v>53</v>
      </c>
      <c r="C99" s="144">
        <v>23359164583</v>
      </c>
      <c r="D99" s="144" t="s">
        <v>5</v>
      </c>
      <c r="E99" s="26">
        <v>54.2</v>
      </c>
      <c r="F99" s="23" t="s">
        <v>42</v>
      </c>
    </row>
    <row r="100" spans="1:6" ht="18" customHeight="1" x14ac:dyDescent="0.25">
      <c r="A100" s="53"/>
      <c r="B100" s="143"/>
      <c r="C100" s="144"/>
      <c r="D100" s="144"/>
      <c r="E100" s="26">
        <v>388.25</v>
      </c>
      <c r="F100" s="23" t="s">
        <v>42</v>
      </c>
    </row>
    <row r="101" spans="1:6" ht="18" customHeight="1" x14ac:dyDescent="0.25">
      <c r="B101" s="135" t="s">
        <v>9</v>
      </c>
      <c r="C101" s="136"/>
      <c r="D101" s="137"/>
      <c r="E101" s="6">
        <f>SUM(E99:E100)</f>
        <v>442.45</v>
      </c>
      <c r="F101" s="22"/>
    </row>
    <row r="102" spans="1:6" ht="18" customHeight="1" x14ac:dyDescent="0.25">
      <c r="A102" s="53"/>
      <c r="B102" s="52" t="s">
        <v>54</v>
      </c>
      <c r="C102" s="41">
        <v>23633545858</v>
      </c>
      <c r="D102" s="41" t="s">
        <v>55</v>
      </c>
      <c r="E102" s="26">
        <v>35</v>
      </c>
      <c r="F102" s="23" t="s">
        <v>44</v>
      </c>
    </row>
    <row r="103" spans="1:6" ht="18" customHeight="1" x14ac:dyDescent="0.25">
      <c r="A103" s="53"/>
      <c r="B103" s="131" t="s">
        <v>9</v>
      </c>
      <c r="C103" s="131"/>
      <c r="D103" s="131"/>
      <c r="E103" s="32">
        <f>SUM(E102:E102)</f>
        <v>35</v>
      </c>
      <c r="F103" s="22"/>
    </row>
    <row r="104" spans="1:6" ht="24" customHeight="1" x14ac:dyDescent="0.25">
      <c r="A104" s="53"/>
      <c r="B104" s="52" t="s">
        <v>70</v>
      </c>
      <c r="C104" s="41">
        <v>74006494666</v>
      </c>
      <c r="D104" s="30" t="s">
        <v>11</v>
      </c>
      <c r="E104" s="26">
        <v>7</v>
      </c>
      <c r="F104" s="19" t="s">
        <v>44</v>
      </c>
    </row>
    <row r="105" spans="1:6" ht="18" customHeight="1" x14ac:dyDescent="0.25">
      <c r="B105" s="135" t="s">
        <v>9</v>
      </c>
      <c r="C105" s="136"/>
      <c r="D105" s="137"/>
      <c r="E105" s="6">
        <f>SUM(E104:E104)</f>
        <v>7</v>
      </c>
      <c r="F105" s="22"/>
    </row>
    <row r="106" spans="1:6" ht="18" customHeight="1" x14ac:dyDescent="0.25">
      <c r="A106" s="53"/>
      <c r="B106" s="34" t="s">
        <v>71</v>
      </c>
      <c r="C106" s="30">
        <v>74412164591</v>
      </c>
      <c r="D106" s="28" t="s">
        <v>72</v>
      </c>
      <c r="E106" s="26">
        <v>344.8</v>
      </c>
      <c r="F106" s="23" t="s">
        <v>42</v>
      </c>
    </row>
    <row r="107" spans="1:6" ht="18" customHeight="1" x14ac:dyDescent="0.25">
      <c r="B107" s="138" t="s">
        <v>9</v>
      </c>
      <c r="C107" s="139"/>
      <c r="D107" s="140"/>
      <c r="E107" s="32">
        <f>SUM(E106:E106)</f>
        <v>344.8</v>
      </c>
      <c r="F107" s="22"/>
    </row>
    <row r="108" spans="1:6" ht="21" customHeight="1" x14ac:dyDescent="0.25">
      <c r="A108" s="53"/>
      <c r="B108" s="34" t="s">
        <v>83</v>
      </c>
      <c r="C108" s="28">
        <v>73660371074</v>
      </c>
      <c r="D108" s="28" t="s">
        <v>30</v>
      </c>
      <c r="E108" s="26">
        <v>9.2899999999999991</v>
      </c>
      <c r="F108" s="15" t="s">
        <v>95</v>
      </c>
    </row>
    <row r="109" spans="1:6" ht="18.75" customHeight="1" x14ac:dyDescent="0.25">
      <c r="A109" s="53"/>
      <c r="B109" s="40"/>
      <c r="C109" s="33"/>
      <c r="D109" s="33"/>
      <c r="E109" s="26">
        <v>33.89</v>
      </c>
      <c r="F109" s="15" t="s">
        <v>95</v>
      </c>
    </row>
    <row r="110" spans="1:6" ht="18.75" customHeight="1" x14ac:dyDescent="0.25">
      <c r="A110" s="53"/>
      <c r="B110" s="40"/>
      <c r="C110" s="33"/>
      <c r="D110" s="33"/>
      <c r="E110" s="26">
        <v>64.599999999999994</v>
      </c>
      <c r="F110" s="15" t="s">
        <v>95</v>
      </c>
    </row>
    <row r="111" spans="1:6" ht="18" customHeight="1" x14ac:dyDescent="0.25">
      <c r="B111" s="135" t="s">
        <v>9</v>
      </c>
      <c r="C111" s="136"/>
      <c r="D111" s="137"/>
      <c r="E111" s="32">
        <f>SUM(E108:E110)</f>
        <v>107.78</v>
      </c>
      <c r="F111" s="22"/>
    </row>
    <row r="112" spans="1:6" ht="18" customHeight="1" x14ac:dyDescent="0.25">
      <c r="A112" s="83"/>
      <c r="B112" s="160" t="s">
        <v>32</v>
      </c>
      <c r="C112" s="129">
        <v>44138062462</v>
      </c>
      <c r="D112" s="127" t="s">
        <v>11</v>
      </c>
      <c r="E112" s="26">
        <v>393.12</v>
      </c>
      <c r="F112" s="15" t="s">
        <v>43</v>
      </c>
    </row>
    <row r="113" spans="1:6" ht="18" customHeight="1" x14ac:dyDescent="0.25">
      <c r="A113" s="83"/>
      <c r="B113" s="158"/>
      <c r="C113" s="158"/>
      <c r="D113" s="163"/>
      <c r="E113" s="26">
        <v>377.13</v>
      </c>
      <c r="F113" s="15" t="s">
        <v>43</v>
      </c>
    </row>
    <row r="114" spans="1:6" ht="18" customHeight="1" x14ac:dyDescent="0.25">
      <c r="A114" s="83"/>
      <c r="B114" s="158"/>
      <c r="C114" s="158"/>
      <c r="D114" s="163"/>
      <c r="E114" s="26">
        <v>461.29</v>
      </c>
      <c r="F114" s="15" t="s">
        <v>43</v>
      </c>
    </row>
    <row r="115" spans="1:6" ht="18" customHeight="1" x14ac:dyDescent="0.25">
      <c r="A115" s="83"/>
      <c r="B115" s="158"/>
      <c r="C115" s="158"/>
      <c r="D115" s="163"/>
      <c r="E115" s="26">
        <v>475.02</v>
      </c>
      <c r="F115" s="15" t="s">
        <v>43</v>
      </c>
    </row>
    <row r="116" spans="1:6" ht="18" customHeight="1" x14ac:dyDescent="0.25">
      <c r="A116" s="83"/>
      <c r="B116" s="158"/>
      <c r="C116" s="158"/>
      <c r="D116" s="163"/>
      <c r="E116" s="26">
        <v>1040.82</v>
      </c>
      <c r="F116" s="15" t="s">
        <v>43</v>
      </c>
    </row>
    <row r="117" spans="1:6" ht="18" customHeight="1" x14ac:dyDescent="0.25">
      <c r="A117" s="83"/>
      <c r="B117" s="158"/>
      <c r="C117" s="158"/>
      <c r="D117" s="163"/>
      <c r="E117" s="26">
        <v>409.5</v>
      </c>
      <c r="F117" s="15" t="s">
        <v>43</v>
      </c>
    </row>
    <row r="118" spans="1:6" ht="18" customHeight="1" x14ac:dyDescent="0.25">
      <c r="A118" s="83"/>
      <c r="B118" s="158"/>
      <c r="C118" s="158"/>
      <c r="D118" s="163"/>
      <c r="E118" s="26">
        <v>663.52</v>
      </c>
      <c r="F118" s="15" t="s">
        <v>43</v>
      </c>
    </row>
    <row r="119" spans="1:6" ht="18" customHeight="1" x14ac:dyDescent="0.25">
      <c r="A119" s="83"/>
      <c r="B119" s="158"/>
      <c r="C119" s="158"/>
      <c r="D119" s="163"/>
      <c r="E119" s="26">
        <v>786.14</v>
      </c>
      <c r="F119" s="15" t="s">
        <v>43</v>
      </c>
    </row>
    <row r="120" spans="1:6" ht="18" customHeight="1" x14ac:dyDescent="0.25">
      <c r="A120" s="57"/>
      <c r="B120" s="138" t="s">
        <v>9</v>
      </c>
      <c r="C120" s="139"/>
      <c r="D120" s="140"/>
      <c r="E120" s="32">
        <f>SUM(E112:E119)</f>
        <v>4606.54</v>
      </c>
      <c r="F120" s="21"/>
    </row>
    <row r="121" spans="1:6" ht="18" customHeight="1" x14ac:dyDescent="0.25">
      <c r="B121" s="34" t="s">
        <v>56</v>
      </c>
      <c r="C121" s="30">
        <v>64546066176</v>
      </c>
      <c r="D121" s="30" t="s">
        <v>5</v>
      </c>
      <c r="E121" s="26">
        <v>360</v>
      </c>
      <c r="F121" s="23" t="s">
        <v>104</v>
      </c>
    </row>
    <row r="122" spans="1:6" ht="18" customHeight="1" x14ac:dyDescent="0.25">
      <c r="B122" s="40"/>
      <c r="C122" s="41"/>
      <c r="D122" s="41"/>
      <c r="E122" s="26">
        <v>71.040000000000006</v>
      </c>
      <c r="F122" s="23" t="s">
        <v>42</v>
      </c>
    </row>
    <row r="123" spans="1:6" ht="18" customHeight="1" x14ac:dyDescent="0.25">
      <c r="B123" s="40"/>
      <c r="C123" s="41"/>
      <c r="D123" s="41"/>
      <c r="E123" s="26">
        <v>221.56</v>
      </c>
      <c r="F123" s="23" t="s">
        <v>42</v>
      </c>
    </row>
    <row r="124" spans="1:6" ht="18" customHeight="1" x14ac:dyDescent="0.25">
      <c r="B124" s="35"/>
      <c r="C124" s="31"/>
      <c r="D124" s="31"/>
      <c r="E124" s="26">
        <v>126.88</v>
      </c>
      <c r="F124" s="23" t="s">
        <v>42</v>
      </c>
    </row>
    <row r="125" spans="1:6" ht="18" customHeight="1" x14ac:dyDescent="0.25">
      <c r="B125" s="148" t="s">
        <v>9</v>
      </c>
      <c r="C125" s="149"/>
      <c r="D125" s="151"/>
      <c r="E125" s="32">
        <f>SUM(E121:E124)</f>
        <v>779.48</v>
      </c>
      <c r="F125" s="21"/>
    </row>
    <row r="126" spans="1:6" ht="18" customHeight="1" x14ac:dyDescent="0.25">
      <c r="B126" s="34" t="s">
        <v>74</v>
      </c>
      <c r="C126" s="30">
        <v>81793146560</v>
      </c>
      <c r="D126" s="28" t="s">
        <v>5</v>
      </c>
      <c r="E126" s="26">
        <v>32.020000000000003</v>
      </c>
      <c r="F126" s="19" t="s">
        <v>96</v>
      </c>
    </row>
    <row r="127" spans="1:6" ht="18" customHeight="1" x14ac:dyDescent="0.25">
      <c r="B127" s="148" t="s">
        <v>9</v>
      </c>
      <c r="C127" s="149"/>
      <c r="D127" s="151"/>
      <c r="E127" s="32">
        <f>SUM(E126:E126)</f>
        <v>32.020000000000003</v>
      </c>
      <c r="F127" s="21"/>
    </row>
    <row r="128" spans="1:6" ht="18" customHeight="1" x14ac:dyDescent="0.25">
      <c r="B128" s="34" t="s">
        <v>73</v>
      </c>
      <c r="C128" s="30">
        <v>92188488799</v>
      </c>
      <c r="D128" s="28" t="s">
        <v>60</v>
      </c>
      <c r="E128" s="26">
        <v>51.26</v>
      </c>
      <c r="F128" s="19" t="s">
        <v>96</v>
      </c>
    </row>
    <row r="129" spans="1:10" ht="18" customHeight="1" x14ac:dyDescent="0.25">
      <c r="B129" s="135" t="s">
        <v>9</v>
      </c>
      <c r="C129" s="136"/>
      <c r="D129" s="137"/>
      <c r="E129" s="32">
        <f>SUM(E128:E128)</f>
        <v>51.26</v>
      </c>
      <c r="F129" s="21"/>
    </row>
    <row r="130" spans="1:10" ht="18" customHeight="1" x14ac:dyDescent="0.25">
      <c r="B130" s="132" t="s">
        <v>47</v>
      </c>
      <c r="C130" s="133">
        <v>42255248046</v>
      </c>
      <c r="D130" s="134" t="s">
        <v>48</v>
      </c>
      <c r="E130" s="26">
        <v>239.63</v>
      </c>
      <c r="F130" s="15" t="s">
        <v>43</v>
      </c>
    </row>
    <row r="131" spans="1:10" ht="18" customHeight="1" x14ac:dyDescent="0.25">
      <c r="B131" s="132"/>
      <c r="C131" s="133"/>
      <c r="D131" s="134"/>
      <c r="E131" s="26">
        <v>316.25</v>
      </c>
      <c r="F131" s="15" t="s">
        <v>43</v>
      </c>
    </row>
    <row r="132" spans="1:10" ht="18" customHeight="1" x14ac:dyDescent="0.25">
      <c r="B132" s="135" t="s">
        <v>9</v>
      </c>
      <c r="C132" s="136"/>
      <c r="D132" s="137"/>
      <c r="E132" s="6">
        <f>SUM(E130:E131)</f>
        <v>555.88</v>
      </c>
      <c r="F132" s="21"/>
    </row>
    <row r="133" spans="1:10" ht="20.25" customHeight="1" x14ac:dyDescent="0.25">
      <c r="B133" s="34" t="s">
        <v>75</v>
      </c>
      <c r="C133" s="36" t="s">
        <v>76</v>
      </c>
      <c r="D133" s="28" t="s">
        <v>11</v>
      </c>
      <c r="E133" s="26">
        <v>21.9</v>
      </c>
      <c r="F133" s="23" t="s">
        <v>81</v>
      </c>
      <c r="J133" s="80"/>
    </row>
    <row r="134" spans="1:10" ht="18" customHeight="1" x14ac:dyDescent="0.25">
      <c r="B134" s="135" t="s">
        <v>9</v>
      </c>
      <c r="C134" s="136"/>
      <c r="D134" s="137"/>
      <c r="E134" s="14">
        <f>SUM(E133:E133)</f>
        <v>21.9</v>
      </c>
      <c r="F134" s="21"/>
    </row>
    <row r="135" spans="1:10" ht="27" customHeight="1" x14ac:dyDescent="0.25">
      <c r="A135" s="53"/>
      <c r="B135" s="52" t="s">
        <v>59</v>
      </c>
      <c r="C135" s="41">
        <v>68372221964</v>
      </c>
      <c r="D135" s="41" t="s">
        <v>11</v>
      </c>
      <c r="E135" s="39">
        <v>159.9</v>
      </c>
      <c r="F135" s="19" t="s">
        <v>42</v>
      </c>
    </row>
    <row r="136" spans="1:10" ht="18" customHeight="1" x14ac:dyDescent="0.25">
      <c r="A136" s="53"/>
      <c r="B136" s="135" t="s">
        <v>9</v>
      </c>
      <c r="C136" s="136"/>
      <c r="D136" s="137"/>
      <c r="E136" s="86">
        <f>SUM(E135:E135)</f>
        <v>159.9</v>
      </c>
      <c r="F136" s="21"/>
    </row>
    <row r="137" spans="1:10" ht="25.5" customHeight="1" x14ac:dyDescent="0.25">
      <c r="A137" s="53"/>
      <c r="B137" s="70" t="s">
        <v>101</v>
      </c>
      <c r="C137" s="72">
        <v>5614216244</v>
      </c>
      <c r="D137" s="72" t="s">
        <v>5</v>
      </c>
      <c r="E137" s="60">
        <v>50.35</v>
      </c>
      <c r="F137" s="19" t="s">
        <v>43</v>
      </c>
    </row>
    <row r="138" spans="1:10" ht="27" customHeight="1" x14ac:dyDescent="0.25">
      <c r="A138" s="53"/>
      <c r="B138" s="45"/>
      <c r="C138" s="72"/>
      <c r="D138" s="72"/>
      <c r="E138" s="60">
        <v>106.66</v>
      </c>
      <c r="F138" s="19" t="s">
        <v>43</v>
      </c>
    </row>
    <row r="139" spans="1:10" ht="18" customHeight="1" x14ac:dyDescent="0.25">
      <c r="B139" s="116" t="s">
        <v>9</v>
      </c>
      <c r="C139" s="27"/>
      <c r="D139" s="78"/>
      <c r="E139" s="14">
        <f>SUM(E137:E138)</f>
        <v>157.01</v>
      </c>
      <c r="F139" s="11"/>
    </row>
    <row r="140" spans="1:10" ht="18" customHeight="1" x14ac:dyDescent="0.25">
      <c r="A140" s="53"/>
      <c r="B140" s="79" t="s">
        <v>66</v>
      </c>
      <c r="C140" s="49">
        <v>37879152548</v>
      </c>
      <c r="D140" s="75" t="s">
        <v>31</v>
      </c>
      <c r="E140" s="60">
        <v>132.56</v>
      </c>
      <c r="F140" s="37" t="s">
        <v>42</v>
      </c>
    </row>
    <row r="141" spans="1:10" ht="18" customHeight="1" x14ac:dyDescent="0.25">
      <c r="A141" s="53"/>
      <c r="B141" s="70"/>
      <c r="C141" s="71"/>
      <c r="D141" s="71"/>
      <c r="E141" s="59">
        <v>599.91999999999996</v>
      </c>
      <c r="F141" s="46" t="s">
        <v>42</v>
      </c>
    </row>
    <row r="142" spans="1:10" ht="18" customHeight="1" x14ac:dyDescent="0.25">
      <c r="B142" s="44" t="s">
        <v>9</v>
      </c>
      <c r="C142" s="56"/>
      <c r="D142" s="56"/>
      <c r="E142" s="42">
        <f>SUM(E140:E141)</f>
        <v>732.48</v>
      </c>
      <c r="F142" s="43"/>
    </row>
    <row r="143" spans="1:10" ht="15.75" customHeight="1" x14ac:dyDescent="0.25">
      <c r="B143" s="47" t="s">
        <v>77</v>
      </c>
      <c r="C143" s="49">
        <v>34900095525</v>
      </c>
      <c r="D143" s="75" t="s">
        <v>11</v>
      </c>
      <c r="E143" s="59">
        <v>16.25</v>
      </c>
      <c r="F143" s="46" t="s">
        <v>28</v>
      </c>
    </row>
    <row r="144" spans="1:10" ht="15.75" customHeight="1" x14ac:dyDescent="0.25">
      <c r="B144" s="65" t="s">
        <v>9</v>
      </c>
      <c r="C144" s="68"/>
      <c r="D144" s="66"/>
      <c r="E144" s="77">
        <f>SUM(E143:E143)</f>
        <v>16.25</v>
      </c>
      <c r="F144" s="46"/>
    </row>
    <row r="145" spans="1:6" ht="27.75" customHeight="1" x14ac:dyDescent="0.25">
      <c r="A145" s="53"/>
      <c r="B145" s="70" t="s">
        <v>100</v>
      </c>
      <c r="C145" s="72">
        <v>75508100288</v>
      </c>
      <c r="D145" s="38" t="s">
        <v>5</v>
      </c>
      <c r="E145" s="59">
        <v>215</v>
      </c>
      <c r="F145" s="19" t="s">
        <v>105</v>
      </c>
    </row>
    <row r="146" spans="1:6" ht="15.75" customHeight="1" x14ac:dyDescent="0.25">
      <c r="A146" s="53"/>
      <c r="B146" s="85" t="s">
        <v>78</v>
      </c>
      <c r="C146" s="84"/>
      <c r="D146" s="88"/>
      <c r="E146" s="87">
        <f>SUM(E145:E145)</f>
        <v>215</v>
      </c>
      <c r="F146" s="46"/>
    </row>
    <row r="147" spans="1:6" ht="15.75" customHeight="1" x14ac:dyDescent="0.25">
      <c r="B147" s="47" t="s">
        <v>99</v>
      </c>
      <c r="C147" s="38">
        <v>84740716328</v>
      </c>
      <c r="D147" s="75" t="s">
        <v>5</v>
      </c>
      <c r="E147" s="59">
        <v>26.87</v>
      </c>
      <c r="F147" s="15" t="s">
        <v>29</v>
      </c>
    </row>
    <row r="148" spans="1:6" ht="15.75" customHeight="1" x14ac:dyDescent="0.25">
      <c r="A148" s="53"/>
      <c r="B148" s="85" t="s">
        <v>9</v>
      </c>
      <c r="C148" s="64"/>
      <c r="D148" s="81"/>
      <c r="E148" s="42">
        <f>SUM(E147:E147)</f>
        <v>26.87</v>
      </c>
      <c r="F148" s="43"/>
    </row>
    <row r="149" spans="1:6" ht="15.75" customHeight="1" x14ac:dyDescent="0.25">
      <c r="A149" s="53"/>
      <c r="B149" s="47" t="s">
        <v>84</v>
      </c>
      <c r="C149" s="49">
        <v>95784226431</v>
      </c>
      <c r="D149" s="72" t="s">
        <v>85</v>
      </c>
      <c r="E149" s="59">
        <v>170</v>
      </c>
      <c r="F149" s="46" t="s">
        <v>27</v>
      </c>
    </row>
    <row r="150" spans="1:6" ht="15.75" customHeight="1" x14ac:dyDescent="0.25">
      <c r="A150" s="53"/>
      <c r="B150" s="45"/>
      <c r="C150" s="72"/>
      <c r="D150" s="69"/>
      <c r="E150" s="59">
        <v>295</v>
      </c>
      <c r="F150" s="46" t="s">
        <v>44</v>
      </c>
    </row>
    <row r="151" spans="1:6" ht="15.75" customHeight="1" x14ac:dyDescent="0.25">
      <c r="A151" s="53"/>
      <c r="B151" s="125" t="s">
        <v>9</v>
      </c>
      <c r="C151" s="82"/>
      <c r="D151" s="81"/>
      <c r="E151" s="42">
        <f>SUM(E149:E150)</f>
        <v>465</v>
      </c>
      <c r="F151" s="43"/>
    </row>
    <row r="152" spans="1:6" ht="15.75" customHeight="1" x14ac:dyDescent="0.25">
      <c r="A152" s="53"/>
      <c r="B152" s="47" t="s">
        <v>86</v>
      </c>
      <c r="C152" s="49">
        <v>88826408293</v>
      </c>
      <c r="D152" s="72" t="s">
        <v>11</v>
      </c>
      <c r="E152" s="59">
        <v>2.73</v>
      </c>
      <c r="F152" s="46" t="s">
        <v>106</v>
      </c>
    </row>
    <row r="153" spans="1:6" ht="15.75" customHeight="1" x14ac:dyDescent="0.25">
      <c r="A153" s="53"/>
      <c r="B153" s="70"/>
      <c r="C153" s="72"/>
      <c r="D153" s="72"/>
      <c r="E153" s="59">
        <v>50.05</v>
      </c>
      <c r="F153" s="46" t="s">
        <v>106</v>
      </c>
    </row>
    <row r="154" spans="1:6" ht="15.75" customHeight="1" x14ac:dyDescent="0.25">
      <c r="A154" s="53"/>
      <c r="B154" s="70"/>
      <c r="C154" s="69"/>
      <c r="D154" s="69"/>
      <c r="E154" s="59">
        <v>106.07</v>
      </c>
      <c r="F154" s="46" t="s">
        <v>106</v>
      </c>
    </row>
    <row r="155" spans="1:6" ht="15.75" customHeight="1" x14ac:dyDescent="0.25">
      <c r="B155" s="85" t="s">
        <v>78</v>
      </c>
      <c r="C155" s="44"/>
      <c r="D155" s="88"/>
      <c r="E155" s="126">
        <f>SUM(E152+E154+E153)</f>
        <v>158.85</v>
      </c>
      <c r="F155" s="43"/>
    </row>
    <row r="156" spans="1:6" ht="15.75" customHeight="1" x14ac:dyDescent="0.25">
      <c r="A156" s="53"/>
      <c r="B156" s="70" t="s">
        <v>79</v>
      </c>
      <c r="C156" s="72">
        <v>28579840610</v>
      </c>
      <c r="D156" s="72" t="s">
        <v>11</v>
      </c>
      <c r="E156" s="59">
        <v>99.54</v>
      </c>
      <c r="F156" s="46" t="s">
        <v>82</v>
      </c>
    </row>
    <row r="157" spans="1:6" ht="15.75" customHeight="1" x14ac:dyDescent="0.25">
      <c r="B157" s="65" t="s">
        <v>78</v>
      </c>
      <c r="C157" s="44"/>
      <c r="D157" s="66"/>
      <c r="E157" s="42">
        <f>SUM(E156:E156)</f>
        <v>99.54</v>
      </c>
      <c r="F157" s="43"/>
    </row>
    <row r="158" spans="1:6" ht="15.75" customHeight="1" x14ac:dyDescent="0.25">
      <c r="B158" s="45" t="s">
        <v>80</v>
      </c>
      <c r="C158" s="69">
        <v>13940000713</v>
      </c>
      <c r="D158" s="74" t="s">
        <v>11</v>
      </c>
      <c r="E158" s="67">
        <v>288</v>
      </c>
      <c r="F158" s="37" t="s">
        <v>43</v>
      </c>
    </row>
    <row r="159" spans="1:6" ht="15.75" customHeight="1" x14ac:dyDescent="0.25">
      <c r="B159" s="65" t="s">
        <v>78</v>
      </c>
      <c r="C159" s="44"/>
      <c r="D159" s="76"/>
      <c r="E159" s="42">
        <f>SUM(E158)</f>
        <v>288</v>
      </c>
      <c r="F159" s="43"/>
    </row>
    <row r="160" spans="1:6" ht="15.75" customHeight="1" x14ac:dyDescent="0.25">
      <c r="B160" s="47" t="s">
        <v>89</v>
      </c>
      <c r="C160" s="49">
        <v>70140364776</v>
      </c>
      <c r="D160" s="75" t="s">
        <v>11</v>
      </c>
      <c r="E160" s="59">
        <v>345.85</v>
      </c>
      <c r="F160" s="46" t="s">
        <v>24</v>
      </c>
    </row>
    <row r="161" spans="1:6" ht="15.75" customHeight="1" x14ac:dyDescent="0.25">
      <c r="B161" s="71"/>
      <c r="C161" s="72"/>
      <c r="D161" s="73"/>
      <c r="E161" s="59">
        <v>3903.42</v>
      </c>
      <c r="F161" s="46" t="s">
        <v>24</v>
      </c>
    </row>
    <row r="162" spans="1:6" ht="15.75" customHeight="1" x14ac:dyDescent="0.25">
      <c r="B162" s="71"/>
      <c r="C162" s="72"/>
      <c r="D162" s="73"/>
      <c r="E162" s="59">
        <v>9770.64</v>
      </c>
      <c r="F162" s="46" t="s">
        <v>24</v>
      </c>
    </row>
    <row r="163" spans="1:6" ht="15.75" customHeight="1" x14ac:dyDescent="0.25">
      <c r="B163" s="45"/>
      <c r="C163" s="69"/>
      <c r="D163" s="61"/>
      <c r="E163" s="59">
        <v>48.9</v>
      </c>
      <c r="F163" s="46" t="s">
        <v>107</v>
      </c>
    </row>
    <row r="164" spans="1:6" ht="15.75" customHeight="1" x14ac:dyDescent="0.25">
      <c r="B164" s="65" t="s">
        <v>78</v>
      </c>
      <c r="C164" s="44"/>
      <c r="D164" s="76"/>
      <c r="E164" s="42">
        <f>SUM(E160:E163)</f>
        <v>14068.81</v>
      </c>
      <c r="F164" s="43"/>
    </row>
    <row r="165" spans="1:6" ht="15.75" customHeight="1" x14ac:dyDescent="0.25">
      <c r="A165" s="53"/>
      <c r="B165" s="106" t="s">
        <v>87</v>
      </c>
      <c r="C165" s="102">
        <v>7179054100</v>
      </c>
      <c r="D165" s="102" t="s">
        <v>5</v>
      </c>
      <c r="E165" s="59">
        <v>93.75</v>
      </c>
      <c r="F165" s="114" t="s">
        <v>63</v>
      </c>
    </row>
    <row r="166" spans="1:6" ht="15.75" customHeight="1" x14ac:dyDescent="0.25">
      <c r="A166" s="53"/>
      <c r="B166" s="92"/>
      <c r="C166" s="99"/>
      <c r="D166" s="99"/>
      <c r="E166" s="59">
        <v>532.39</v>
      </c>
      <c r="F166" s="114" t="s">
        <v>63</v>
      </c>
    </row>
    <row r="167" spans="1:6" ht="15.75" customHeight="1" x14ac:dyDescent="0.25">
      <c r="A167" s="53"/>
      <c r="B167" s="92"/>
      <c r="C167" s="99"/>
      <c r="D167" s="99"/>
      <c r="E167" s="59">
        <v>323.75</v>
      </c>
      <c r="F167" s="114" t="s">
        <v>63</v>
      </c>
    </row>
    <row r="168" spans="1:6" ht="15.75" customHeight="1" x14ac:dyDescent="0.25">
      <c r="A168" s="53"/>
      <c r="B168" s="103" t="s">
        <v>78</v>
      </c>
      <c r="C168" s="96"/>
      <c r="D168" s="98"/>
      <c r="E168" s="87">
        <f>SUM(E165:E167)</f>
        <v>949.89</v>
      </c>
      <c r="F168" s="90"/>
    </row>
    <row r="169" spans="1:6" ht="15.75" customHeight="1" x14ac:dyDescent="0.25">
      <c r="A169" s="53"/>
      <c r="B169" s="106" t="s">
        <v>88</v>
      </c>
      <c r="C169" s="99">
        <v>363177306</v>
      </c>
      <c r="D169" s="99" t="s">
        <v>11</v>
      </c>
      <c r="E169" s="59">
        <v>104.58</v>
      </c>
      <c r="F169" s="114" t="s">
        <v>63</v>
      </c>
    </row>
    <row r="170" spans="1:6" ht="15.75" customHeight="1" x14ac:dyDescent="0.25">
      <c r="A170" s="53"/>
      <c r="B170" s="92"/>
      <c r="C170" s="93"/>
      <c r="D170" s="94"/>
      <c r="E170" s="59">
        <v>165.75</v>
      </c>
      <c r="F170" s="114" t="s">
        <v>63</v>
      </c>
    </row>
    <row r="171" spans="1:6" ht="15.75" customHeight="1" x14ac:dyDescent="0.25">
      <c r="A171" s="53"/>
      <c r="B171" s="97" t="s">
        <v>9</v>
      </c>
      <c r="C171" s="96"/>
      <c r="D171" s="98"/>
      <c r="E171" s="87">
        <f>SUM(E169:E170)</f>
        <v>270.33</v>
      </c>
      <c r="F171" s="90"/>
    </row>
    <row r="172" spans="1:6" ht="19.5" customHeight="1" x14ac:dyDescent="0.25">
      <c r="A172" s="53"/>
      <c r="B172" s="109" t="s">
        <v>90</v>
      </c>
      <c r="C172" s="69">
        <v>63603498763</v>
      </c>
      <c r="D172" s="69" t="s">
        <v>5</v>
      </c>
      <c r="E172" s="59">
        <v>565.74</v>
      </c>
      <c r="F172" s="114" t="s">
        <v>43</v>
      </c>
    </row>
    <row r="173" spans="1:6" ht="14.25" customHeight="1" x14ac:dyDescent="0.25">
      <c r="A173" s="53"/>
      <c r="B173" s="108" t="s">
        <v>78</v>
      </c>
      <c r="C173" s="96"/>
      <c r="D173" s="98"/>
      <c r="E173" s="87">
        <f>SUM(E172)</f>
        <v>565.74</v>
      </c>
      <c r="F173" s="90"/>
    </row>
    <row r="174" spans="1:6" ht="15.75" customHeight="1" x14ac:dyDescent="0.25">
      <c r="A174" s="53"/>
      <c r="B174" s="107" t="s">
        <v>102</v>
      </c>
      <c r="C174" s="69">
        <v>872098033</v>
      </c>
      <c r="D174" s="69" t="s">
        <v>11</v>
      </c>
      <c r="E174" s="59">
        <v>366.4</v>
      </c>
      <c r="F174" s="114" t="s">
        <v>108</v>
      </c>
    </row>
    <row r="175" spans="1:6" ht="15.75" customHeight="1" x14ac:dyDescent="0.25">
      <c r="A175" s="53"/>
      <c r="B175" s="108" t="s">
        <v>78</v>
      </c>
      <c r="C175" s="96"/>
      <c r="D175" s="98"/>
      <c r="E175" s="87">
        <f>SUM(E174)</f>
        <v>366.4</v>
      </c>
      <c r="F175" s="90"/>
    </row>
    <row r="176" spans="1:6" ht="15.75" customHeight="1" x14ac:dyDescent="0.25">
      <c r="A176" s="53"/>
      <c r="B176" s="106" t="s">
        <v>91</v>
      </c>
      <c r="C176" s="72">
        <v>48179966079</v>
      </c>
      <c r="D176" s="72" t="s">
        <v>92</v>
      </c>
      <c r="E176" s="59">
        <v>980</v>
      </c>
      <c r="F176" s="114" t="s">
        <v>44</v>
      </c>
    </row>
    <row r="177" spans="1:6" ht="15.75" customHeight="1" x14ac:dyDescent="0.25">
      <c r="A177" s="53"/>
      <c r="B177" s="92"/>
      <c r="C177" s="93"/>
      <c r="D177" s="95"/>
      <c r="E177" s="59">
        <v>282.75</v>
      </c>
      <c r="F177" s="114" t="s">
        <v>44</v>
      </c>
    </row>
    <row r="178" spans="1:6" ht="15.75" customHeight="1" x14ac:dyDescent="0.25">
      <c r="A178" s="53"/>
      <c r="B178" s="97" t="s">
        <v>9</v>
      </c>
      <c r="C178" s="104"/>
      <c r="D178" s="98"/>
      <c r="E178" s="87">
        <f>SUM(E176:E177)</f>
        <v>1262.75</v>
      </c>
      <c r="F178" s="90"/>
    </row>
    <row r="179" spans="1:6" ht="15.75" customHeight="1" x14ac:dyDescent="0.25">
      <c r="A179" s="53"/>
      <c r="B179" s="91" t="s">
        <v>93</v>
      </c>
      <c r="C179" s="49">
        <v>75381457959</v>
      </c>
      <c r="D179" s="72" t="s">
        <v>11</v>
      </c>
      <c r="E179" s="59">
        <v>4725</v>
      </c>
      <c r="F179" s="114" t="s">
        <v>44</v>
      </c>
    </row>
    <row r="180" spans="1:6" ht="15.75" customHeight="1" x14ac:dyDescent="0.25">
      <c r="A180" s="53"/>
      <c r="B180" s="101" t="s">
        <v>78</v>
      </c>
      <c r="C180" s="105"/>
      <c r="D180" s="100"/>
      <c r="E180" s="87">
        <f>SUM(E179)</f>
        <v>4725</v>
      </c>
      <c r="F180" s="90"/>
    </row>
    <row r="181" spans="1:6" ht="15.75" customHeight="1" x14ac:dyDescent="0.25">
      <c r="A181" s="53"/>
      <c r="B181" s="109" t="s">
        <v>103</v>
      </c>
      <c r="C181" s="61">
        <v>94472454976</v>
      </c>
      <c r="D181" s="69" t="s">
        <v>40</v>
      </c>
      <c r="E181" s="59">
        <v>460.06</v>
      </c>
      <c r="F181" s="114" t="s">
        <v>109</v>
      </c>
    </row>
    <row r="182" spans="1:6" ht="15.75" customHeight="1" x14ac:dyDescent="0.25">
      <c r="A182" s="53"/>
      <c r="B182" s="97" t="s">
        <v>9</v>
      </c>
      <c r="C182" s="111"/>
      <c r="D182" s="98"/>
      <c r="E182" s="87">
        <f>SUM(E181)</f>
        <v>460.06</v>
      </c>
      <c r="F182" s="90"/>
    </row>
    <row r="183" spans="1:6" ht="15.75" customHeight="1" x14ac:dyDescent="0.25">
      <c r="A183" s="53"/>
      <c r="B183" s="91" t="s">
        <v>94</v>
      </c>
      <c r="C183" s="49">
        <v>36998794856</v>
      </c>
      <c r="D183" s="72" t="s">
        <v>11</v>
      </c>
      <c r="E183" s="59">
        <v>290</v>
      </c>
      <c r="F183" s="114" t="s">
        <v>95</v>
      </c>
    </row>
    <row r="184" spans="1:6" ht="15.75" customHeight="1" x14ac:dyDescent="0.25">
      <c r="A184" s="53"/>
      <c r="B184" s="124"/>
      <c r="C184" s="69"/>
      <c r="D184" s="72"/>
      <c r="E184" s="59">
        <v>20</v>
      </c>
      <c r="F184" s="114" t="s">
        <v>45</v>
      </c>
    </row>
    <row r="185" spans="1:6" ht="15.75" customHeight="1" x14ac:dyDescent="0.25">
      <c r="A185" s="53"/>
      <c r="B185" s="101" t="s">
        <v>78</v>
      </c>
      <c r="C185" s="89"/>
      <c r="D185" s="98"/>
      <c r="E185" s="87">
        <f>SUM(E183:E184)</f>
        <v>310</v>
      </c>
      <c r="F185" s="90"/>
    </row>
    <row r="186" spans="1:6" ht="18" customHeight="1" x14ac:dyDescent="0.25">
      <c r="A186" s="53"/>
      <c r="B186" s="110" t="s">
        <v>21</v>
      </c>
      <c r="C186" s="18" t="s">
        <v>20</v>
      </c>
      <c r="D186" s="17" t="s">
        <v>20</v>
      </c>
      <c r="E186" s="13">
        <v>61.25</v>
      </c>
      <c r="F186" s="12" t="s">
        <v>22</v>
      </c>
    </row>
    <row r="187" spans="1:6" ht="18" customHeight="1" x14ac:dyDescent="0.25">
      <c r="B187" s="135" t="s">
        <v>9</v>
      </c>
      <c r="C187" s="136"/>
      <c r="D187" s="136"/>
      <c r="E187" s="14">
        <f>SUM(E186)</f>
        <v>61.25</v>
      </c>
      <c r="F187" s="11"/>
    </row>
    <row r="188" spans="1:6" ht="36" customHeight="1" x14ac:dyDescent="0.25">
      <c r="B188" s="1"/>
      <c r="C188" s="1"/>
      <c r="D188" s="1"/>
      <c r="E188" s="13">
        <v>210557.29</v>
      </c>
      <c r="F188" s="4" t="s">
        <v>15</v>
      </c>
    </row>
    <row r="189" spans="1:6" ht="36" customHeight="1" x14ac:dyDescent="0.25">
      <c r="B189" s="1"/>
      <c r="C189" s="1"/>
      <c r="D189" s="1"/>
      <c r="E189" s="13">
        <v>6631.41</v>
      </c>
      <c r="F189" s="4" t="s">
        <v>18</v>
      </c>
    </row>
    <row r="190" spans="1:6" ht="36" customHeight="1" x14ac:dyDescent="0.25">
      <c r="B190" s="1"/>
      <c r="C190" s="1"/>
      <c r="D190" s="1"/>
      <c r="E190" s="13">
        <v>32863.769999999997</v>
      </c>
      <c r="F190" s="4" t="s">
        <v>16</v>
      </c>
    </row>
    <row r="191" spans="1:6" ht="36" customHeight="1" x14ac:dyDescent="0.25">
      <c r="B191" s="1"/>
      <c r="C191" s="1"/>
      <c r="D191" s="1"/>
      <c r="E191" s="13">
        <v>10047.99</v>
      </c>
      <c r="F191" s="4" t="s">
        <v>17</v>
      </c>
    </row>
    <row r="192" spans="1:6" ht="51.4" customHeight="1" x14ac:dyDescent="0.25">
      <c r="B192" s="1"/>
      <c r="C192" s="1"/>
      <c r="D192" s="1"/>
      <c r="E192" s="13">
        <v>741.33</v>
      </c>
      <c r="F192" s="4" t="s">
        <v>19</v>
      </c>
    </row>
    <row r="193" spans="2:6" ht="51.4" customHeight="1" x14ac:dyDescent="0.25">
      <c r="B193" s="1"/>
      <c r="C193" s="1"/>
      <c r="D193" s="1"/>
      <c r="E193" s="13">
        <v>153.13999999999999</v>
      </c>
      <c r="F193" s="4" t="s">
        <v>67</v>
      </c>
    </row>
    <row r="194" spans="2:6" ht="36" customHeight="1" x14ac:dyDescent="0.25">
      <c r="B194" s="1"/>
      <c r="C194" s="1"/>
      <c r="D194" s="1"/>
      <c r="E194" s="48">
        <v>132.72</v>
      </c>
      <c r="F194" s="4" t="s">
        <v>23</v>
      </c>
    </row>
    <row r="195" spans="2:6" ht="18" customHeight="1" x14ac:dyDescent="0.25">
      <c r="B195" s="1"/>
      <c r="C195" s="130" t="s">
        <v>98</v>
      </c>
      <c r="D195" s="130"/>
      <c r="E195" s="6">
        <f>SUM(E17+E19+E21+E23+E25+E49+E51+E53+E56+E59+E61+E63+E66+E74+E77+E86+E98+E101+E103+E105+E107+E111+E120+E125+E127+E129+E132+E134+E136+E139+E142+E144+E146+E148+E151+E155+E157+E159+E164+E168+E171+E173+E175+E178+E180+E182+E185+E187+E188+E189+E190+E191+E192+E193+E194)</f>
        <v>322155.92</v>
      </c>
      <c r="F195" s="1"/>
    </row>
    <row r="196" spans="2:6" x14ac:dyDescent="0.25">
      <c r="B196" s="1"/>
      <c r="C196" s="1"/>
      <c r="D196" s="1"/>
      <c r="E196" s="2"/>
      <c r="F196" s="1"/>
    </row>
    <row r="197" spans="2:6" x14ac:dyDescent="0.25">
      <c r="B197" s="1"/>
      <c r="C197" s="1"/>
      <c r="D197" s="1"/>
      <c r="E197" s="2"/>
      <c r="F197" s="1"/>
    </row>
    <row r="198" spans="2:6" x14ac:dyDescent="0.25">
      <c r="B198" s="1"/>
      <c r="C198" s="1"/>
      <c r="D198" s="1"/>
      <c r="E198" s="2"/>
      <c r="F198" s="1"/>
    </row>
    <row r="199" spans="2:6" x14ac:dyDescent="0.25">
      <c r="B199" s="1"/>
      <c r="C199" s="1"/>
      <c r="D199" s="1"/>
      <c r="E199" s="2"/>
      <c r="F199" s="1"/>
    </row>
    <row r="200" spans="2:6" x14ac:dyDescent="0.25">
      <c r="B200" s="1"/>
      <c r="C200" s="1"/>
      <c r="D200" s="1"/>
      <c r="E200" s="2"/>
      <c r="F200" s="1"/>
    </row>
    <row r="201" spans="2:6" x14ac:dyDescent="0.25">
      <c r="B201" s="1"/>
      <c r="C201" s="1"/>
      <c r="D201" s="1"/>
      <c r="E201" s="2"/>
      <c r="F201" s="1"/>
    </row>
    <row r="202" spans="2:6" x14ac:dyDescent="0.25">
      <c r="B202" s="1"/>
      <c r="C202" s="1"/>
      <c r="D202" s="1"/>
      <c r="E202" s="2"/>
      <c r="F202" s="1"/>
    </row>
    <row r="203" spans="2:6" x14ac:dyDescent="0.25">
      <c r="B203" s="1"/>
      <c r="C203" s="1"/>
      <c r="D203" s="1"/>
      <c r="E203" s="2"/>
      <c r="F203" s="1"/>
    </row>
    <row r="204" spans="2:6" x14ac:dyDescent="0.25">
      <c r="B204" s="1"/>
      <c r="C204" s="1"/>
      <c r="D204" s="1"/>
      <c r="E204" s="2"/>
      <c r="F204" s="1"/>
    </row>
    <row r="205" spans="2:6" x14ac:dyDescent="0.25">
      <c r="B205" s="1"/>
      <c r="C205" s="1"/>
      <c r="D205" s="1"/>
      <c r="E205" s="2"/>
      <c r="F205" s="1"/>
    </row>
    <row r="206" spans="2:6" x14ac:dyDescent="0.25">
      <c r="B206" s="1"/>
      <c r="C206" s="1"/>
      <c r="D206" s="1"/>
      <c r="E206" s="2"/>
      <c r="F206" s="1"/>
    </row>
  </sheetData>
  <mergeCells count="45">
    <mergeCell ref="B134:D134"/>
    <mergeCell ref="B74:D74"/>
    <mergeCell ref="B77:D77"/>
    <mergeCell ref="C78:C79"/>
    <mergeCell ref="D78:D79"/>
    <mergeCell ref="B99:B100"/>
    <mergeCell ref="C99:C100"/>
    <mergeCell ref="D99:D100"/>
    <mergeCell ref="B86:D86"/>
    <mergeCell ref="B127:D127"/>
    <mergeCell ref="B125:D125"/>
    <mergeCell ref="B105:D105"/>
    <mergeCell ref="B111:D111"/>
    <mergeCell ref="B63:D63"/>
    <mergeCell ref="B103:D103"/>
    <mergeCell ref="B98:D98"/>
    <mergeCell ref="B101:D101"/>
    <mergeCell ref="B66:D66"/>
    <mergeCell ref="B49:D49"/>
    <mergeCell ref="B51:D51"/>
    <mergeCell ref="B56:D56"/>
    <mergeCell ref="B57:B58"/>
    <mergeCell ref="C57:C58"/>
    <mergeCell ref="D57:D58"/>
    <mergeCell ref="B17:D17"/>
    <mergeCell ref="B25:D25"/>
    <mergeCell ref="B19:D19"/>
    <mergeCell ref="B3:C3"/>
    <mergeCell ref="B8:F9"/>
    <mergeCell ref="C12:C16"/>
    <mergeCell ref="D12:D16"/>
    <mergeCell ref="C195:D195"/>
    <mergeCell ref="B23:D23"/>
    <mergeCell ref="B130:B131"/>
    <mergeCell ref="C130:C131"/>
    <mergeCell ref="D130:D131"/>
    <mergeCell ref="B132:D132"/>
    <mergeCell ref="B187:D187"/>
    <mergeCell ref="B129:D129"/>
    <mergeCell ref="B120:D120"/>
    <mergeCell ref="B107:D107"/>
    <mergeCell ref="B136:D136"/>
    <mergeCell ref="B53:D53"/>
    <mergeCell ref="B59:D59"/>
    <mergeCell ref="B61:D61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cp:lastPrinted>2024-10-16T10:09:48Z</cp:lastPrinted>
  <dcterms:created xsi:type="dcterms:W3CDTF">2024-02-07T08:05:49Z</dcterms:created>
  <dcterms:modified xsi:type="dcterms:W3CDTF">2025-02-19T08:38:20Z</dcterms:modified>
</cp:coreProperties>
</file>