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5" yWindow="-125" windowWidth="24267" windowHeight="13749"/>
  </bookViews>
  <sheets>
    <sheet name="VELJAČA" sheetId="5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58" i="5" l="1"/>
  <c r="E324" i="5"/>
  <c r="E108" i="5"/>
  <c r="E106" i="5"/>
  <c r="E110" i="5"/>
  <c r="E115" i="5"/>
  <c r="E102" i="5"/>
  <c r="E26" i="5"/>
  <c r="E94" i="5"/>
  <c r="E97" i="5"/>
  <c r="E322" i="5"/>
  <c r="E76" i="5"/>
  <c r="E319" i="5"/>
  <c r="E266" i="5"/>
  <c r="E126" i="5"/>
  <c r="E347" i="5"/>
  <c r="E100" i="5"/>
  <c r="E327" i="5"/>
  <c r="E19" i="5"/>
  <c r="E253" i="5" l="1"/>
  <c r="E276" i="5"/>
  <c r="E104" i="5"/>
  <c r="E72" i="5"/>
  <c r="E112" i="5"/>
  <c r="E117" i="5"/>
  <c r="E119" i="5"/>
  <c r="E123" i="5"/>
  <c r="E313" i="5"/>
  <c r="E241" i="5"/>
  <c r="E251" i="5"/>
  <c r="E260" i="5"/>
  <c r="E121" i="5"/>
  <c r="E284" i="5"/>
  <c r="E278" i="5"/>
  <c r="E281" i="5"/>
  <c r="E274" i="5"/>
  <c r="E298" i="5"/>
  <c r="E293" i="5"/>
  <c r="E128" i="5"/>
  <c r="E286" i="5"/>
  <c r="E288" i="5"/>
  <c r="E200" i="5"/>
  <c r="E316" i="5"/>
  <c r="E307" i="5"/>
  <c r="E305" i="5"/>
  <c r="E206" i="5"/>
  <c r="E198" i="5"/>
  <c r="E303" i="5"/>
  <c r="E270" i="5" l="1"/>
  <c r="E349" i="5" l="1"/>
  <c r="E343" i="5" l="1"/>
  <c r="E338" i="5"/>
  <c r="E333" i="5"/>
  <c r="E258" i="5"/>
  <c r="E237" i="5"/>
  <c r="E230" i="5"/>
  <c r="E194" i="5"/>
  <c r="E189" i="5"/>
  <c r="E154" i="5"/>
  <c r="E142" i="5"/>
  <c r="E138" i="5"/>
  <c r="E130" i="5"/>
  <c r="E91" i="5"/>
  <c r="E84" i="5"/>
  <c r="E66" i="5"/>
  <c r="E68" i="5"/>
  <c r="E255" i="5"/>
  <c r="E246" i="5"/>
  <c r="E243" i="5" l="1"/>
  <c r="E239" i="5"/>
  <c r="E208" i="5"/>
  <c r="E204" i="5"/>
  <c r="E202" i="5"/>
  <c r="E23" i="5"/>
  <c r="E21" i="5"/>
  <c r="E16" i="5"/>
</calcChain>
</file>

<file path=xl/sharedStrings.xml><?xml version="1.0" encoding="utf-8"?>
<sst xmlns="http://schemas.openxmlformats.org/spreadsheetml/2006/main" count="518" uniqueCount="160">
  <si>
    <t>NAZIV PRIMATELJA</t>
  </si>
  <si>
    <t>OIB PRIMATELJA</t>
  </si>
  <si>
    <t>SJEDIŠTE PRIMATELJA</t>
  </si>
  <si>
    <t>NAČIN OBJAVE ISPLAĆENOG IZNOSA</t>
  </si>
  <si>
    <t>VRSTA RASHODA I IZDATAKA</t>
  </si>
  <si>
    <t>ZAGREB</t>
  </si>
  <si>
    <t>DOM ZA STARIJE I NEMOĆNE OSOBE VARAŽDIN</t>
  </si>
  <si>
    <t>Zavojna 6, 42000 Varaždin</t>
  </si>
  <si>
    <t>OIB: 41732682041</t>
  </si>
  <si>
    <t xml:space="preserve">Ukupno: </t>
  </si>
  <si>
    <t>PETROL d.o.o.</t>
  </si>
  <si>
    <t>VARAŽDIN</t>
  </si>
  <si>
    <t>LOTUS 91 d.o.o.</t>
  </si>
  <si>
    <t>ZAGREBAČKA BANKA d.d.</t>
  </si>
  <si>
    <t>ISPLATITELJ:</t>
  </si>
  <si>
    <t>3111 bruto plaće za redovan rad (ukupni iznos bez bolovanja na teret HZZO-a)</t>
  </si>
  <si>
    <t>3132 doprinos na bruto (doprinosi za obvezno zdravstveno osiguranje)</t>
  </si>
  <si>
    <t>3212 naknade za prijevoz, za rad na terenu i odvojeni život</t>
  </si>
  <si>
    <t>3121 ostali rashodi za zaposlene (bruto iznos s doprinosima na bruto)</t>
  </si>
  <si>
    <t>3291 naknade za rad predstavničkih i izvršnih tijela, povjerenstava i slično (bruto iznos s doprinosima na bruto)</t>
  </si>
  <si>
    <t>3721 naknade građanima i kućanstvima u novcu (isplata džeparca korisnicima)</t>
  </si>
  <si>
    <t>3223 energija</t>
  </si>
  <si>
    <t xml:space="preserve">3222 materijal i sirovine  </t>
  </si>
  <si>
    <t>3238 računalne usluge</t>
  </si>
  <si>
    <t>3234 komunalne usluge</t>
  </si>
  <si>
    <t>3299 ostali nespomenuti rashodi poslovanja</t>
  </si>
  <si>
    <t>3431 bankarske usluge i usluge platnog prometa</t>
  </si>
  <si>
    <t>SESVETE</t>
  </si>
  <si>
    <t>OSIJEK</t>
  </si>
  <si>
    <t>VINDIJA d.d.</t>
  </si>
  <si>
    <t>ALCA ZAGREB d.o.o.</t>
  </si>
  <si>
    <t>GORNJI KNEGINEC</t>
  </si>
  <si>
    <t>VUGRINEC d.o.o.</t>
  </si>
  <si>
    <t>DUBRAVICA</t>
  </si>
  <si>
    <t>ČISTOĆA d.o.o.</t>
  </si>
  <si>
    <t>A1 HRVATSKA d.o.o.</t>
  </si>
  <si>
    <t>PODRAVKA d.d.</t>
  </si>
  <si>
    <t>KOPRIVNICA</t>
  </si>
  <si>
    <t>LJEKARNA VARAŽDINSKE ŽUPANIJE</t>
  </si>
  <si>
    <t>3221 uredski materijal i ostali materijalni rashodi</t>
  </si>
  <si>
    <t>3222 materijal i sirovine</t>
  </si>
  <si>
    <t>3232 usluge tekućeg i investicijskog održavanja</t>
  </si>
  <si>
    <t>3231 usluge telefona, pošte i prijevoza</t>
  </si>
  <si>
    <t>02371889218</t>
  </si>
  <si>
    <t>PERT d.o.o.</t>
  </si>
  <si>
    <t>ILOK</t>
  </si>
  <si>
    <t>DENI PEK d.o.o.</t>
  </si>
  <si>
    <t>VARAŽDINSKE TOPLICE</t>
  </si>
  <si>
    <t>02734490877</t>
  </si>
  <si>
    <t>NARODNI TRGOVAČKI LANAC d.o.o.</t>
  </si>
  <si>
    <t>METEOR GRUPA-LABUD d.o.o.</t>
  </si>
  <si>
    <t>DIZALO RUTIĆ d.o.o.</t>
  </si>
  <si>
    <t>KUĆAN MAROF</t>
  </si>
  <si>
    <t>NARODNE NOVINE d.d.</t>
  </si>
  <si>
    <t>5443 otplata glavnice primljenih kredita od kreditnih institucija izvan javnog sektora</t>
  </si>
  <si>
    <t>INFOMARE d.o.o.</t>
  </si>
  <si>
    <t>MEĐIMURKA BS d.o.o.</t>
  </si>
  <si>
    <t>LUDBREG</t>
  </si>
  <si>
    <t>VITOS d.o.o.</t>
  </si>
  <si>
    <t xml:space="preserve">3222 materijal i sirovine </t>
  </si>
  <si>
    <t xml:space="preserve">INA d.d. </t>
  </si>
  <si>
    <t>3224 materijal i dijelovi za tekuće i investicijsko održavanje</t>
  </si>
  <si>
    <t>SAPONIA d.d.</t>
  </si>
  <si>
    <t>HEP OPSKRBA D.O.O.</t>
  </si>
  <si>
    <t>BELAJ D.O.O.</t>
  </si>
  <si>
    <t>HAGLEITNER HYGIENE HRVATSKA D.O.O.</t>
  </si>
  <si>
    <t>JASTREBARSKO</t>
  </si>
  <si>
    <t>MAGIC NET D.O.O.</t>
  </si>
  <si>
    <t>HRVATSKI TELEKOM D.D.</t>
  </si>
  <si>
    <t>20184981156</t>
  </si>
  <si>
    <t>PLASTIMA</t>
  </si>
  <si>
    <t>Ukupno:</t>
  </si>
  <si>
    <t>VIZOR</t>
  </si>
  <si>
    <t xml:space="preserve">3236 zdrastvene i veterinarske usluge </t>
  </si>
  <si>
    <t>3237 intelektualne i osobne usluge</t>
  </si>
  <si>
    <t xml:space="preserve">ASC D.D. </t>
  </si>
  <si>
    <t>LEDO PLUS D.O.O.</t>
  </si>
  <si>
    <t>ORANGE D.O.O.</t>
  </si>
  <si>
    <t>TERMOPLIN D.D.</t>
  </si>
  <si>
    <t>ZVIJEZDA PLUS D.O.O.</t>
  </si>
  <si>
    <t xml:space="preserve">3231 usluge telefona, pošte i prijvoza </t>
  </si>
  <si>
    <t>3239 ostale usluge</t>
  </si>
  <si>
    <t xml:space="preserve">3433 obveze za zatezne kamate </t>
  </si>
  <si>
    <t>JAVNA OBJAVA INFORMACIJA O TROŠENJU SREDSTAVA ZA VELJAČU 2025. GODINE</t>
  </si>
  <si>
    <t>Ukupno za VELJAČU 2025.</t>
  </si>
  <si>
    <t>ZAVOD ZA JAVNO ZDRAVSTVO</t>
  </si>
  <si>
    <t>SPORT VISION d.o.o.</t>
  </si>
  <si>
    <t>S. OLIVER HR d.o.o.</t>
  </si>
  <si>
    <t>73478782452</t>
  </si>
  <si>
    <t>3227 službena, radna i zaštitna odjeća i obuća</t>
  </si>
  <si>
    <t>ANA KRAŠ d.o.o.</t>
  </si>
  <si>
    <t>49058461801</t>
  </si>
  <si>
    <t>C&amp;A moda d.o.o.</t>
  </si>
  <si>
    <t>DUBROVNIK SUN d.o.o.</t>
  </si>
  <si>
    <t>DUBROVNIK</t>
  </si>
  <si>
    <t>3213 stručno usavršavanje zaposlenika</t>
  </si>
  <si>
    <t>ROG d.o.o.</t>
  </si>
  <si>
    <t>04558113769</t>
  </si>
  <si>
    <t>API-PLAST, obrt</t>
  </si>
  <si>
    <t>SOING d.o.o.</t>
  </si>
  <si>
    <t>TENSIO-WAT d.o.o.</t>
  </si>
  <si>
    <t>ZAPREŠIĆ</t>
  </si>
  <si>
    <t>10543181635 </t>
  </si>
  <si>
    <t>EKO-EKSPRES d.o.o.</t>
  </si>
  <si>
    <t>ICT REMARKETING d.o.o.</t>
  </si>
  <si>
    <t>FINANCIJSKA AGENCIJA</t>
  </si>
  <si>
    <t>GARA CIVITAS d.o.o.</t>
  </si>
  <si>
    <t>HP-HRVATSKA POŠTA d.d.</t>
  </si>
  <si>
    <t>OPREMA I GRAĐENJE DRAGINIĆ, obrt</t>
  </si>
  <si>
    <t>EUROPA 92 d.o.o.</t>
  </si>
  <si>
    <t>SVETA NEDJELJA</t>
  </si>
  <si>
    <t>MODIANA d.o.o.</t>
  </si>
  <si>
    <t>SNIPES CROATIA d.o.o.</t>
  </si>
  <si>
    <t>VIGOR SOLIS d.o.o.</t>
  </si>
  <si>
    <t>03391345868</t>
  </si>
  <si>
    <t>MASS SHOES d.o.o.</t>
  </si>
  <si>
    <t>94682632604</t>
  </si>
  <si>
    <t>KLANJEC</t>
  </si>
  <si>
    <t>MANA MODA d.o.o.</t>
  </si>
  <si>
    <t>94859931663</t>
  </si>
  <si>
    <t>36537724106</t>
  </si>
  <si>
    <t>TOM TAILOR ZAGREB d.o.o.</t>
  </si>
  <si>
    <t>KRIŽEVCI</t>
  </si>
  <si>
    <t>TERMOTRONIK d.o.o.</t>
  </si>
  <si>
    <t>FOING NOVA d.o.o.</t>
  </si>
  <si>
    <t>JALKOVEC</t>
  </si>
  <si>
    <t>AGROPOMPER, obrt</t>
  </si>
  <si>
    <t>GOJANEC</t>
  </si>
  <si>
    <t>UGOSTITELJSKI OBRT "STARČEK"</t>
  </si>
  <si>
    <t>AGLAB d.o.o.</t>
  </si>
  <si>
    <t>AUTO CENTAR KOS d.o.o.</t>
  </si>
  <si>
    <t>HRT</t>
  </si>
  <si>
    <t>FACTORY X j.d.o.o.</t>
  </si>
  <si>
    <t>PRIBISLAVEC</t>
  </si>
  <si>
    <t>ELCON d.o.o.</t>
  </si>
  <si>
    <t>TELLINE d.o.o.</t>
  </si>
  <si>
    <t>USTANOVA AURA FIT</t>
  </si>
  <si>
    <t>JEKLOTEHNA - TING d.o.o.</t>
  </si>
  <si>
    <t>NOVI MAROF</t>
  </si>
  <si>
    <t>ORDIZAG TRGOVINA d.o.o.</t>
  </si>
  <si>
    <t>71948558164</t>
  </si>
  <si>
    <t>MELCOMP d.o.o.</t>
  </si>
  <si>
    <t>3112 Plaće u naravi</t>
  </si>
  <si>
    <t>HRVATSKE AUTOCESTE d.o.o.</t>
  </si>
  <si>
    <t>3237 intelektualne i osobne usluge (ugovor o djelu, bruto iznos s doprinosima na bruto)</t>
  </si>
  <si>
    <t>VARAŽDINSKE VIJESTI d.d.</t>
  </si>
  <si>
    <t>BRCKOVLJANI</t>
  </si>
  <si>
    <t>E-ELMES d.o.o.</t>
  </si>
  <si>
    <t>DIMAX d.o.o.</t>
  </si>
  <si>
    <t>EKOTERM, obrt</t>
  </si>
  <si>
    <t>NEDELIŠĆE</t>
  </si>
  <si>
    <t>2,10 - 3222 materijal i sirovine i 4,44 - 3221 uredski materijal i ostali materijalni rashodi</t>
  </si>
  <si>
    <t>3235 zakupnine i najamnine</t>
  </si>
  <si>
    <t>4222 komunikacijska oprema</t>
  </si>
  <si>
    <t>3236 zdravstvene i veterinarske usluge</t>
  </si>
  <si>
    <t>3233 usluge promidžbe i informiranja</t>
  </si>
  <si>
    <t>3293 reprezentacija</t>
  </si>
  <si>
    <t>3433 zatezne kamate</t>
  </si>
  <si>
    <t>3225 sitni inventar i auto gume</t>
  </si>
  <si>
    <t>4221 uredska oprema i namještaj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</si>
</sst>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4"/>
      <name val="Calibri"/>
      <family val="2"/>
      <scheme val="minor"/>
    </font>
    <font>
      <sz val="11"/>
      <color theme="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92">
    <xf numFmtId="0" fontId="0" fillId="0" borderId="0" xfId="0"/>
    <xf numFmtId="0" fontId="0" fillId="0" borderId="0" xfId="0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0" fillId="0" borderId="0" xfId="0" applyAlignment="1">
      <alignment wrapText="1"/>
    </xf>
    <xf numFmtId="0" fontId="0" fillId="0" borderId="1" xfId="0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3" borderId="1" xfId="0" applyNumberFormat="1" applyFont="1" applyFill="1" applyBorder="1" applyAlignment="1">
      <alignment horizontal="right" vertical="center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 vertical="top" wrapText="1"/>
    </xf>
    <xf numFmtId="4" fontId="0" fillId="0" borderId="1" xfId="0" applyNumberFormat="1" applyBorder="1" applyAlignment="1">
      <alignment horizontal="right" vertical="center"/>
    </xf>
    <xf numFmtId="4" fontId="5" fillId="0" borderId="1" xfId="0" applyNumberFormat="1" applyFont="1" applyBorder="1" applyAlignment="1">
      <alignment horizontal="right" vertical="center"/>
    </xf>
    <xf numFmtId="4" fontId="6" fillId="3" borderId="1" xfId="0" applyNumberFormat="1" applyFont="1" applyFill="1" applyBorder="1" applyAlignment="1">
      <alignment horizontal="right" vertical="center"/>
    </xf>
    <xf numFmtId="0" fontId="5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5" fillId="0" borderId="4" xfId="0" applyFont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/>
    </xf>
    <xf numFmtId="4" fontId="0" fillId="0" borderId="4" xfId="0" applyNumberFormat="1" applyBorder="1" applyAlignment="1">
      <alignment horizontal="right" vertical="center"/>
    </xf>
    <xf numFmtId="0" fontId="0" fillId="4" borderId="8" xfId="0" applyFill="1" applyBorder="1" applyAlignment="1">
      <alignment horizontal="center" vertical="center"/>
    </xf>
    <xf numFmtId="0" fontId="0" fillId="4" borderId="5" xfId="0" applyFill="1" applyBorder="1" applyAlignment="1">
      <alignment horizontal="left" vertical="center" wrapText="1"/>
    </xf>
    <xf numFmtId="0" fontId="0" fillId="4" borderId="5" xfId="0" applyFill="1" applyBorder="1" applyAlignment="1">
      <alignment horizontal="center" vertical="center"/>
    </xf>
    <xf numFmtId="4" fontId="1" fillId="3" borderId="4" xfId="0" applyNumberFormat="1" applyFont="1" applyFill="1" applyBorder="1" applyAlignment="1">
      <alignment horizontal="right" vertical="center"/>
    </xf>
    <xf numFmtId="0" fontId="0" fillId="4" borderId="5" xfId="0" applyFill="1" applyBorder="1" applyAlignment="1">
      <alignment horizontal="left" vertical="center"/>
    </xf>
    <xf numFmtId="0" fontId="0" fillId="4" borderId="4" xfId="0" applyFill="1" applyBorder="1" applyAlignment="1">
      <alignment horizontal="left" vertical="center" wrapText="1"/>
    </xf>
    <xf numFmtId="0" fontId="8" fillId="4" borderId="1" xfId="0" applyFont="1" applyFill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0" fillId="4" borderId="6" xfId="0" applyFill="1" applyBorder="1" applyAlignment="1">
      <alignment horizontal="center" vertical="center"/>
    </xf>
    <xf numFmtId="4" fontId="6" fillId="3" borderId="7" xfId="0" applyNumberFormat="1" applyFont="1" applyFill="1" applyBorder="1" applyAlignment="1">
      <alignment horizontal="right" vertical="center"/>
    </xf>
    <xf numFmtId="0" fontId="0" fillId="3" borderId="9" xfId="0" applyFill="1" applyBorder="1" applyAlignment="1">
      <alignment horizontal="left" vertical="center" wrapText="1"/>
    </xf>
    <xf numFmtId="0" fontId="1" fillId="3" borderId="7" xfId="0" applyFont="1" applyFill="1" applyBorder="1" applyAlignment="1">
      <alignment horizontal="left" vertical="center"/>
    </xf>
    <xf numFmtId="0" fontId="0" fillId="4" borderId="9" xfId="0" applyFill="1" applyBorder="1" applyAlignment="1">
      <alignment horizontal="left" vertical="center" wrapText="1"/>
    </xf>
    <xf numFmtId="4" fontId="1" fillId="3" borderId="7" xfId="0" applyNumberFormat="1" applyFont="1" applyFill="1" applyBorder="1" applyAlignment="1">
      <alignment horizontal="right" vertical="center"/>
    </xf>
    <xf numFmtId="4" fontId="0" fillId="0" borderId="8" xfId="0" applyNumberFormat="1" applyBorder="1" applyAlignment="1">
      <alignment horizontal="right" vertical="center"/>
    </xf>
    <xf numFmtId="0" fontId="0" fillId="4" borderId="14" xfId="0" applyFill="1" applyBorder="1" applyAlignment="1">
      <alignment horizontal="left" vertical="center"/>
    </xf>
    <xf numFmtId="0" fontId="0" fillId="0" borderId="14" xfId="0" applyBorder="1"/>
    <xf numFmtId="0" fontId="0" fillId="4" borderId="1" xfId="0" applyFill="1" applyBorder="1"/>
    <xf numFmtId="0" fontId="1" fillId="3" borderId="1" xfId="0" applyFont="1" applyFill="1" applyBorder="1" applyAlignment="1">
      <alignment horizontal="left" vertical="center"/>
    </xf>
    <xf numFmtId="4" fontId="9" fillId="4" borderId="9" xfId="0" applyNumberFormat="1" applyFont="1" applyFill="1" applyBorder="1" applyAlignment="1">
      <alignment horizontal="right" vertical="center"/>
    </xf>
    <xf numFmtId="4" fontId="9" fillId="4" borderId="4" xfId="0" applyNumberFormat="1" applyFont="1" applyFill="1" applyBorder="1" applyAlignment="1">
      <alignment horizontal="right" vertical="center"/>
    </xf>
    <xf numFmtId="0" fontId="1" fillId="2" borderId="5" xfId="0" applyFont="1" applyFill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left" vertical="center"/>
    </xf>
    <xf numFmtId="0" fontId="8" fillId="3" borderId="10" xfId="0" applyFont="1" applyFill="1" applyBorder="1" applyAlignment="1">
      <alignment horizontal="left" vertical="center"/>
    </xf>
    <xf numFmtId="0" fontId="8" fillId="3" borderId="9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4" fontId="11" fillId="3" borderId="7" xfId="0" applyNumberFormat="1" applyFont="1" applyFill="1" applyBorder="1" applyAlignment="1">
      <alignment horizontal="right" vertical="center"/>
    </xf>
    <xf numFmtId="0" fontId="5" fillId="0" borderId="0" xfId="0" applyFont="1" applyAlignment="1">
      <alignment horizontal="left" vertical="center" wrapText="1"/>
    </xf>
    <xf numFmtId="0" fontId="8" fillId="3" borderId="1" xfId="0" applyFont="1" applyFill="1" applyBorder="1" applyAlignment="1">
      <alignment horizontal="left" vertical="center"/>
    </xf>
    <xf numFmtId="0" fontId="1" fillId="3" borderId="5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left" vertical="center"/>
    </xf>
    <xf numFmtId="4" fontId="6" fillId="3" borderId="4" xfId="0" applyNumberFormat="1" applyFont="1" applyFill="1" applyBorder="1" applyAlignment="1">
      <alignment horizontal="right" vertical="center"/>
    </xf>
    <xf numFmtId="4" fontId="11" fillId="3" borderId="9" xfId="0" applyNumberFormat="1" applyFont="1" applyFill="1" applyBorder="1" applyAlignment="1">
      <alignment horizontal="right" vertical="center"/>
    </xf>
    <xf numFmtId="0" fontId="8" fillId="3" borderId="7" xfId="0" applyFont="1" applyFill="1" applyBorder="1" applyAlignment="1">
      <alignment horizontal="left" vertical="center"/>
    </xf>
    <xf numFmtId="0" fontId="13" fillId="3" borderId="9" xfId="0" applyFont="1" applyFill="1" applyBorder="1" applyAlignment="1">
      <alignment horizontal="left" vertical="center" wrapText="1"/>
    </xf>
    <xf numFmtId="0" fontId="12" fillId="3" borderId="1" xfId="0" applyFont="1" applyFill="1" applyBorder="1" applyAlignment="1">
      <alignment horizontal="left" vertical="center"/>
    </xf>
    <xf numFmtId="0" fontId="11" fillId="3" borderId="1" xfId="0" applyFont="1" applyFill="1" applyBorder="1" applyAlignment="1">
      <alignment horizontal="left" vertical="center"/>
    </xf>
    <xf numFmtId="0" fontId="13" fillId="3" borderId="1" xfId="0" applyFont="1" applyFill="1" applyBorder="1" applyAlignment="1">
      <alignment horizontal="center" vertical="center"/>
    </xf>
    <xf numFmtId="0" fontId="11" fillId="3" borderId="14" xfId="0" applyFont="1" applyFill="1" applyBorder="1" applyAlignment="1">
      <alignment horizontal="left" vertical="center"/>
    </xf>
    <xf numFmtId="0" fontId="9" fillId="4" borderId="9" xfId="0" applyFont="1" applyFill="1" applyBorder="1" applyAlignment="1">
      <alignment horizontal="left" vertical="center"/>
    </xf>
    <xf numFmtId="0" fontId="0" fillId="4" borderId="1" xfId="0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9" fillId="4" borderId="9" xfId="0" applyFont="1" applyFill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4" fontId="1" fillId="3" borderId="9" xfId="0" applyNumberFormat="1" applyFont="1" applyFill="1" applyBorder="1" applyAlignment="1">
      <alignment horizontal="right" vertical="center"/>
    </xf>
    <xf numFmtId="0" fontId="7" fillId="3" borderId="7" xfId="0" applyFont="1" applyFill="1" applyBorder="1" applyAlignment="1">
      <alignment horizontal="left" vertical="center" wrapText="1"/>
    </xf>
    <xf numFmtId="0" fontId="0" fillId="4" borderId="1" xfId="0" applyFill="1" applyBorder="1" applyAlignment="1">
      <alignment horizontal="left" vertical="center"/>
    </xf>
    <xf numFmtId="4" fontId="0" fillId="0" borderId="7" xfId="0" applyNumberFormat="1" applyBorder="1" applyAlignment="1">
      <alignment horizontal="right" vertical="center"/>
    </xf>
    <xf numFmtId="0" fontId="5" fillId="0" borderId="7" xfId="0" applyFont="1" applyBorder="1" applyAlignment="1">
      <alignment horizontal="left" vertical="center"/>
    </xf>
    <xf numFmtId="0" fontId="10" fillId="3" borderId="5" xfId="0" applyFont="1" applyFill="1" applyBorder="1" applyAlignment="1">
      <alignment horizontal="left" vertical="center"/>
    </xf>
    <xf numFmtId="4" fontId="6" fillId="3" borderId="9" xfId="0" applyNumberFormat="1" applyFont="1" applyFill="1" applyBorder="1" applyAlignment="1">
      <alignment horizontal="right" vertical="center"/>
    </xf>
    <xf numFmtId="0" fontId="0" fillId="4" borderId="4" xfId="0" applyFill="1" applyBorder="1" applyAlignment="1">
      <alignment horizontal="center" vertical="center"/>
    </xf>
    <xf numFmtId="0" fontId="8" fillId="4" borderId="1" xfId="0" applyFont="1" applyFill="1" applyBorder="1" applyAlignment="1">
      <alignment horizontal="left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0" fontId="0" fillId="4" borderId="6" xfId="0" applyFill="1" applyBorder="1" applyAlignment="1">
      <alignment horizontal="center" vertical="center"/>
    </xf>
    <xf numFmtId="0" fontId="1" fillId="3" borderId="14" xfId="0" applyFont="1" applyFill="1" applyBorder="1" applyAlignment="1">
      <alignment horizontal="left" vertical="center"/>
    </xf>
    <xf numFmtId="0" fontId="0" fillId="4" borderId="5" xfId="0" applyFill="1" applyBorder="1" applyAlignment="1">
      <alignment horizontal="center" vertical="center"/>
    </xf>
    <xf numFmtId="0" fontId="0" fillId="4" borderId="5" xfId="0" applyFill="1" applyBorder="1" applyAlignment="1">
      <alignment horizontal="left" vertical="center"/>
    </xf>
    <xf numFmtId="49" fontId="0" fillId="4" borderId="5" xfId="0" applyNumberForma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left" vertical="center"/>
    </xf>
    <xf numFmtId="0" fontId="8" fillId="4" borderId="5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4" fontId="9" fillId="4" borderId="1" xfId="0" applyNumberFormat="1" applyFont="1" applyFill="1" applyBorder="1" applyAlignment="1">
      <alignment horizontal="right" vertical="center"/>
    </xf>
    <xf numFmtId="4" fontId="5" fillId="0" borderId="7" xfId="0" applyNumberFormat="1" applyFont="1" applyFill="1" applyBorder="1" applyAlignment="1">
      <alignment horizontal="right" vertical="center"/>
    </xf>
    <xf numFmtId="0" fontId="0" fillId="0" borderId="0" xfId="0" applyBorder="1"/>
    <xf numFmtId="49" fontId="0" fillId="0" borderId="1" xfId="0" applyNumberForma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9" xfId="0" applyFill="1" applyBorder="1" applyAlignment="1">
      <alignment horizontal="left" vertical="center" wrapText="1"/>
    </xf>
    <xf numFmtId="4" fontId="5" fillId="0" borderId="9" xfId="0" applyNumberFormat="1" applyFont="1" applyFill="1" applyBorder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5" fillId="0" borderId="4" xfId="0" applyFont="1" applyFill="1" applyBorder="1" applyAlignment="1">
      <alignment horizontal="left" vertical="center" wrapText="1"/>
    </xf>
    <xf numFmtId="4" fontId="0" fillId="0" borderId="4" xfId="0" applyNumberFormat="1" applyFont="1" applyFill="1" applyBorder="1" applyAlignment="1">
      <alignment horizontal="right" vertical="center"/>
    </xf>
    <xf numFmtId="0" fontId="8" fillId="3" borderId="5" xfId="0" applyFont="1" applyFill="1" applyBorder="1" applyAlignment="1">
      <alignment horizontal="left" vertical="center"/>
    </xf>
    <xf numFmtId="49" fontId="0" fillId="4" borderId="6" xfId="0" applyNumberForma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right" vertical="center"/>
    </xf>
    <xf numFmtId="0" fontId="0" fillId="0" borderId="1" xfId="0" applyFill="1" applyBorder="1" applyAlignment="1">
      <alignment horizontal="left" vertical="center"/>
    </xf>
    <xf numFmtId="0" fontId="0" fillId="4" borderId="0" xfId="0" applyFill="1" applyBorder="1"/>
    <xf numFmtId="0" fontId="0" fillId="0" borderId="9" xfId="0" applyFont="1" applyFill="1" applyBorder="1" applyAlignment="1">
      <alignment horizontal="left" vertical="center" wrapText="1"/>
    </xf>
    <xf numFmtId="4" fontId="0" fillId="0" borderId="7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left" vertical="center" wrapText="1"/>
    </xf>
    <xf numFmtId="0" fontId="9" fillId="4" borderId="5" xfId="0" applyFont="1" applyFill="1" applyBorder="1" applyAlignment="1">
      <alignment horizontal="left" vertical="center"/>
    </xf>
    <xf numFmtId="0" fontId="9" fillId="4" borderId="6" xfId="0" applyFont="1" applyFill="1" applyBorder="1" applyAlignment="1">
      <alignment horizontal="left" vertical="center"/>
    </xf>
    <xf numFmtId="0" fontId="9" fillId="4" borderId="7" xfId="0" applyFont="1" applyFill="1" applyBorder="1" applyAlignment="1">
      <alignment horizontal="left" vertical="center"/>
    </xf>
    <xf numFmtId="0" fontId="9" fillId="4" borderId="5" xfId="0" applyFont="1" applyFill="1" applyBorder="1" applyAlignment="1">
      <alignment horizontal="center" vertical="center"/>
    </xf>
    <xf numFmtId="0" fontId="9" fillId="4" borderId="6" xfId="0" applyFont="1" applyFill="1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0" fillId="4" borderId="8" xfId="0" applyFill="1" applyBorder="1" applyAlignment="1">
      <alignment horizontal="left" vertical="center"/>
    </xf>
    <xf numFmtId="0" fontId="0" fillId="4" borderId="14" xfId="0" applyFill="1" applyBorder="1" applyAlignment="1">
      <alignment horizontal="left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8" fillId="4" borderId="5" xfId="0" applyFont="1" applyFill="1" applyBorder="1" applyAlignment="1">
      <alignment horizontal="left" vertical="center"/>
    </xf>
    <xf numFmtId="0" fontId="8" fillId="4" borderId="6" xfId="0" applyFont="1" applyFill="1" applyBorder="1" applyAlignment="1">
      <alignment horizontal="left" vertical="center"/>
    </xf>
    <xf numFmtId="0" fontId="8" fillId="4" borderId="7" xfId="0" applyFont="1" applyFill="1" applyBorder="1" applyAlignment="1">
      <alignment horizontal="left" vertical="center"/>
    </xf>
    <xf numFmtId="0" fontId="0" fillId="0" borderId="5" xfId="0" applyFill="1" applyBorder="1" applyAlignment="1">
      <alignment horizontal="left" vertical="center" wrapText="1"/>
    </xf>
    <xf numFmtId="0" fontId="0" fillId="0" borderId="6" xfId="0" applyFill="1" applyBorder="1" applyAlignment="1">
      <alignment horizontal="left" vertical="center" wrapText="1"/>
    </xf>
    <xf numFmtId="0" fontId="0" fillId="0" borderId="7" xfId="0" applyFill="1" applyBorder="1" applyAlignment="1">
      <alignment horizontal="left" vertical="center" wrapText="1"/>
    </xf>
    <xf numFmtId="49" fontId="0" fillId="0" borderId="5" xfId="0" applyNumberFormat="1" applyFill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/>
    </xf>
    <xf numFmtId="49" fontId="0" fillId="0" borderId="7" xfId="0" applyNumberForma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5" xfId="0" applyFont="1" applyFill="1" applyBorder="1" applyAlignment="1">
      <alignment horizontal="left" vertical="center"/>
    </xf>
    <xf numFmtId="0" fontId="0" fillId="0" borderId="6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left" vertical="center"/>
    </xf>
    <xf numFmtId="0" fontId="1" fillId="3" borderId="3" xfId="0" applyFont="1" applyFill="1" applyBorder="1" applyAlignment="1">
      <alignment horizontal="left" vertical="center"/>
    </xf>
    <xf numFmtId="0" fontId="1" fillId="3" borderId="4" xfId="0" applyFont="1" applyFill="1" applyBorder="1" applyAlignment="1">
      <alignment horizontal="left" vertical="center"/>
    </xf>
    <xf numFmtId="0" fontId="3" fillId="0" borderId="0" xfId="0" applyFont="1" applyAlignment="1">
      <alignment horizontal="left" wrapText="1"/>
    </xf>
    <xf numFmtId="0" fontId="2" fillId="0" borderId="0" xfId="0" applyFont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0" fontId="1" fillId="3" borderId="7" xfId="0" applyFont="1" applyFill="1" applyBorder="1" applyAlignment="1">
      <alignment horizontal="left" vertical="center"/>
    </xf>
    <xf numFmtId="0" fontId="0" fillId="4" borderId="5" xfId="0" applyFill="1" applyBorder="1" applyAlignment="1">
      <alignment horizontal="left" vertical="center"/>
    </xf>
    <xf numFmtId="0" fontId="0" fillId="4" borderId="6" xfId="0" applyFill="1" applyBorder="1" applyAlignment="1">
      <alignment horizontal="left" vertical="center"/>
    </xf>
    <xf numFmtId="0" fontId="0" fillId="4" borderId="5" xfId="0" applyFill="1" applyBorder="1" applyAlignment="1">
      <alignment horizontal="left" vertical="center" wrapText="1"/>
    </xf>
    <xf numFmtId="0" fontId="0" fillId="4" borderId="6" xfId="0" applyFill="1" applyBorder="1" applyAlignment="1">
      <alignment horizontal="left" vertical="center" wrapText="1"/>
    </xf>
    <xf numFmtId="0" fontId="0" fillId="4" borderId="7" xfId="0" applyFill="1" applyBorder="1" applyAlignment="1">
      <alignment horizontal="left" vertical="center" wrapText="1"/>
    </xf>
    <xf numFmtId="0" fontId="0" fillId="4" borderId="7" xfId="0" applyFill="1" applyBorder="1" applyAlignment="1">
      <alignment horizontal="center" vertical="center"/>
    </xf>
    <xf numFmtId="0" fontId="0" fillId="4" borderId="7" xfId="0" applyFill="1" applyBorder="1" applyAlignment="1">
      <alignment horizontal="left" vertical="center"/>
    </xf>
    <xf numFmtId="49" fontId="0" fillId="4" borderId="5" xfId="0" applyNumberFormat="1" applyFill="1" applyBorder="1" applyAlignment="1">
      <alignment horizontal="center" vertical="center"/>
    </xf>
    <xf numFmtId="49" fontId="0" fillId="4" borderId="6" xfId="0" applyNumberFormat="1" applyFill="1" applyBorder="1" applyAlignment="1">
      <alignment horizontal="center" vertical="center"/>
    </xf>
    <xf numFmtId="49" fontId="0" fillId="4" borderId="7" xfId="0" applyNumberForma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2" xfId="0" applyFont="1" applyFill="1" applyBorder="1" applyAlignment="1">
      <alignment horizontal="left" vertical="center"/>
    </xf>
    <xf numFmtId="0" fontId="1" fillId="3" borderId="8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horizontal="left" vertical="center"/>
    </xf>
    <xf numFmtId="0" fontId="1" fillId="3" borderId="9" xfId="0" applyFont="1" applyFill="1" applyBorder="1" applyAlignment="1">
      <alignment horizontal="left" vertical="center"/>
    </xf>
    <xf numFmtId="0" fontId="1" fillId="3" borderId="13" xfId="0" applyFont="1" applyFill="1" applyBorder="1" applyAlignment="1">
      <alignment horizontal="left" vertical="center"/>
    </xf>
    <xf numFmtId="0" fontId="1" fillId="3" borderId="0" xfId="0" applyFont="1" applyFill="1" applyAlignment="1">
      <alignment horizontal="left" vertical="center"/>
    </xf>
    <xf numFmtId="0" fontId="1" fillId="3" borderId="14" xfId="0" applyFont="1" applyFill="1" applyBorder="1" applyAlignment="1">
      <alignment horizontal="left" vertical="center"/>
    </xf>
    <xf numFmtId="0" fontId="8" fillId="4" borderId="1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49" fontId="0" fillId="4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4" borderId="11" xfId="0" applyFill="1" applyBorder="1" applyAlignment="1">
      <alignment horizontal="left" vertical="center"/>
    </xf>
    <xf numFmtId="0" fontId="0" fillId="4" borderId="13" xfId="0" applyFill="1" applyBorder="1" applyAlignment="1">
      <alignment horizontal="left" vertical="center"/>
    </xf>
    <xf numFmtId="0" fontId="0" fillId="4" borderId="15" xfId="0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 wrapText="1"/>
    </xf>
    <xf numFmtId="0" fontId="8" fillId="4" borderId="11" xfId="0" applyFont="1" applyFill="1" applyBorder="1" applyAlignment="1">
      <alignment horizontal="center" vertical="center"/>
    </xf>
    <xf numFmtId="0" fontId="8" fillId="4" borderId="13" xfId="0" applyFont="1" applyFill="1" applyBorder="1" applyAlignment="1">
      <alignment horizontal="center" vertical="center"/>
    </xf>
    <xf numFmtId="0" fontId="8" fillId="4" borderId="15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left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369"/>
  <sheetViews>
    <sheetView tabSelected="1" workbookViewId="0">
      <selection activeCell="H356" sqref="H356"/>
    </sheetView>
  </sheetViews>
  <sheetFormatPr defaultRowHeight="15.05" x14ac:dyDescent="0.3"/>
  <cols>
    <col min="2" max="2" width="39.33203125" customWidth="1"/>
    <col min="3" max="3" width="19.44140625" customWidth="1"/>
    <col min="4" max="4" width="23.109375" customWidth="1"/>
    <col min="5" max="5" width="22.109375" customWidth="1"/>
    <col min="6" max="6" width="50.88671875" customWidth="1"/>
  </cols>
  <sheetData>
    <row r="2" spans="1:6" ht="15.85" x14ac:dyDescent="0.25">
      <c r="B2" s="7" t="s">
        <v>14</v>
      </c>
      <c r="C2" s="8"/>
    </row>
    <row r="3" spans="1:6" ht="15.05" customHeight="1" x14ac:dyDescent="0.3">
      <c r="B3" s="144" t="s">
        <v>6</v>
      </c>
      <c r="C3" s="144"/>
    </row>
    <row r="4" spans="1:6" ht="15.05" customHeight="1" x14ac:dyDescent="0.3">
      <c r="B4" s="14" t="s">
        <v>7</v>
      </c>
      <c r="C4" s="9"/>
    </row>
    <row r="5" spans="1:6" ht="15.85" x14ac:dyDescent="0.25">
      <c r="B5" s="14" t="s">
        <v>8</v>
      </c>
      <c r="C5" s="8"/>
    </row>
    <row r="6" spans="1:6" ht="15.05" customHeight="1" x14ac:dyDescent="0.25">
      <c r="B6" s="3"/>
    </row>
    <row r="8" spans="1:6" x14ac:dyDescent="0.3">
      <c r="B8" s="145" t="s">
        <v>83</v>
      </c>
      <c r="C8" s="145"/>
      <c r="D8" s="145"/>
      <c r="E8" s="145"/>
      <c r="F8" s="145"/>
    </row>
    <row r="9" spans="1:6" x14ac:dyDescent="0.3">
      <c r="B9" s="145"/>
      <c r="C9" s="145"/>
      <c r="D9" s="145"/>
      <c r="E9" s="145"/>
      <c r="F9" s="145"/>
    </row>
    <row r="10" spans="1:6" ht="16.45" customHeight="1" x14ac:dyDescent="0.25"/>
    <row r="11" spans="1:6" ht="28.5" customHeight="1" x14ac:dyDescent="0.3">
      <c r="B11" s="43" t="s">
        <v>0</v>
      </c>
      <c r="C11" s="43" t="s">
        <v>1</v>
      </c>
      <c r="D11" s="43" t="s">
        <v>2</v>
      </c>
      <c r="E11" s="5" t="s">
        <v>3</v>
      </c>
      <c r="F11" s="5" t="s">
        <v>4</v>
      </c>
    </row>
    <row r="12" spans="1:6" ht="18" customHeight="1" x14ac:dyDescent="0.3">
      <c r="A12" s="38"/>
      <c r="B12" s="148" t="s">
        <v>10</v>
      </c>
      <c r="C12" s="118">
        <v>75550985023</v>
      </c>
      <c r="D12" s="118" t="s">
        <v>5</v>
      </c>
      <c r="E12" s="29">
        <v>136.75</v>
      </c>
      <c r="F12" s="19" t="s">
        <v>21</v>
      </c>
    </row>
    <row r="13" spans="1:6" ht="18" customHeight="1" x14ac:dyDescent="0.3">
      <c r="A13" s="38"/>
      <c r="B13" s="149"/>
      <c r="C13" s="119"/>
      <c r="D13" s="119"/>
      <c r="E13" s="29">
        <v>46.14</v>
      </c>
      <c r="F13" s="19" t="s">
        <v>21</v>
      </c>
    </row>
    <row r="14" spans="1:6" ht="18" customHeight="1" x14ac:dyDescent="0.3">
      <c r="A14" s="38"/>
      <c r="B14" s="149"/>
      <c r="C14" s="119"/>
      <c r="D14" s="119"/>
      <c r="E14" s="29">
        <v>112.58</v>
      </c>
      <c r="F14" s="19" t="s">
        <v>21</v>
      </c>
    </row>
    <row r="15" spans="1:6" ht="18" customHeight="1" x14ac:dyDescent="0.3">
      <c r="A15" s="38"/>
      <c r="B15" s="149"/>
      <c r="C15" s="119"/>
      <c r="D15" s="119"/>
      <c r="E15" s="29">
        <v>77.17</v>
      </c>
      <c r="F15" s="19" t="s">
        <v>21</v>
      </c>
    </row>
    <row r="16" spans="1:6" ht="18" customHeight="1" x14ac:dyDescent="0.3">
      <c r="B16" s="141" t="s">
        <v>9</v>
      </c>
      <c r="C16" s="142"/>
      <c r="D16" s="143"/>
      <c r="E16" s="6">
        <f>SUM(E12:E15)</f>
        <v>372.64</v>
      </c>
      <c r="F16" s="20"/>
    </row>
    <row r="17" spans="1:6" ht="18" customHeight="1" x14ac:dyDescent="0.3">
      <c r="B17" s="178" t="s">
        <v>46</v>
      </c>
      <c r="C17" s="179" t="s">
        <v>48</v>
      </c>
      <c r="D17" s="180" t="s">
        <v>47</v>
      </c>
      <c r="E17" s="98">
        <v>2387.5</v>
      </c>
      <c r="F17" s="13" t="s">
        <v>22</v>
      </c>
    </row>
    <row r="18" spans="1:6" ht="18" customHeight="1" x14ac:dyDescent="0.3">
      <c r="A18" s="90"/>
      <c r="B18" s="178"/>
      <c r="C18" s="179"/>
      <c r="D18" s="180"/>
      <c r="E18" s="21">
        <v>2515.7600000000002</v>
      </c>
      <c r="F18" s="13" t="s">
        <v>22</v>
      </c>
    </row>
    <row r="19" spans="1:6" ht="18" customHeight="1" x14ac:dyDescent="0.3">
      <c r="B19" s="141" t="s">
        <v>9</v>
      </c>
      <c r="C19" s="142"/>
      <c r="D19" s="143"/>
      <c r="E19" s="6">
        <f>SUM(E17:E18)</f>
        <v>4903.26</v>
      </c>
      <c r="F19" s="20"/>
    </row>
    <row r="20" spans="1:6" ht="18" customHeight="1" x14ac:dyDescent="0.3">
      <c r="A20" s="38"/>
      <c r="B20" s="37" t="s">
        <v>143</v>
      </c>
      <c r="C20" s="30">
        <v>57500462912</v>
      </c>
      <c r="D20" s="30" t="s">
        <v>5</v>
      </c>
      <c r="E20" s="21">
        <v>156.52000000000001</v>
      </c>
      <c r="F20" s="13" t="s">
        <v>61</v>
      </c>
    </row>
    <row r="21" spans="1:6" ht="18" customHeight="1" x14ac:dyDescent="0.25">
      <c r="B21" s="40" t="s">
        <v>9</v>
      </c>
      <c r="C21" s="40"/>
      <c r="D21" s="52"/>
      <c r="E21" s="25">
        <f>SUM(E20:E20)</f>
        <v>156.52000000000001</v>
      </c>
      <c r="F21" s="20"/>
    </row>
    <row r="22" spans="1:6" ht="18" customHeight="1" x14ac:dyDescent="0.25">
      <c r="A22" s="38"/>
      <c r="B22" s="23" t="s">
        <v>30</v>
      </c>
      <c r="C22" s="24">
        <v>58353015102</v>
      </c>
      <c r="D22" s="24" t="s">
        <v>5</v>
      </c>
      <c r="E22" s="21">
        <v>234.38</v>
      </c>
      <c r="F22" s="19" t="s">
        <v>39</v>
      </c>
    </row>
    <row r="23" spans="1:6" ht="18" customHeight="1" x14ac:dyDescent="0.3">
      <c r="A23" s="38"/>
      <c r="B23" s="146" t="s">
        <v>9</v>
      </c>
      <c r="C23" s="146"/>
      <c r="D23" s="146"/>
      <c r="E23" s="25">
        <f>SUM(E22:E22)</f>
        <v>234.38</v>
      </c>
      <c r="F23" s="16"/>
    </row>
    <row r="24" spans="1:6" ht="18" customHeight="1" x14ac:dyDescent="0.3">
      <c r="A24" s="38"/>
      <c r="B24" s="148" t="s">
        <v>55</v>
      </c>
      <c r="C24" s="118">
        <v>77886974479</v>
      </c>
      <c r="D24" s="118" t="s">
        <v>5</v>
      </c>
      <c r="E24" s="98">
        <v>80</v>
      </c>
      <c r="F24" s="106" t="s">
        <v>95</v>
      </c>
    </row>
    <row r="25" spans="1:6" ht="18" customHeight="1" x14ac:dyDescent="0.3">
      <c r="A25" s="38"/>
      <c r="B25" s="154"/>
      <c r="C25" s="153"/>
      <c r="D25" s="153"/>
      <c r="E25" s="21">
        <v>331.75</v>
      </c>
      <c r="F25" s="13" t="s">
        <v>23</v>
      </c>
    </row>
    <row r="26" spans="1:6" ht="18" customHeight="1" x14ac:dyDescent="0.3">
      <c r="B26" s="141" t="s">
        <v>9</v>
      </c>
      <c r="C26" s="142"/>
      <c r="D26" s="143"/>
      <c r="E26" s="6">
        <f>SUM(E24:E25)</f>
        <v>411.75</v>
      </c>
      <c r="F26" s="16"/>
    </row>
    <row r="27" spans="1:6" ht="18" customHeight="1" x14ac:dyDescent="0.3">
      <c r="A27" s="38"/>
      <c r="B27" s="150" t="s">
        <v>49</v>
      </c>
      <c r="C27" s="118">
        <v>78344221376</v>
      </c>
      <c r="D27" s="118" t="s">
        <v>27</v>
      </c>
      <c r="E27" s="21">
        <v>29.09</v>
      </c>
      <c r="F27" s="13" t="s">
        <v>40</v>
      </c>
    </row>
    <row r="28" spans="1:6" ht="18" customHeight="1" x14ac:dyDescent="0.3">
      <c r="A28" s="38"/>
      <c r="B28" s="151"/>
      <c r="C28" s="119"/>
      <c r="D28" s="119"/>
      <c r="E28" s="21">
        <v>29.08</v>
      </c>
      <c r="F28" s="13" t="s">
        <v>40</v>
      </c>
    </row>
    <row r="29" spans="1:6" ht="18" customHeight="1" x14ac:dyDescent="0.3">
      <c r="A29" s="38"/>
      <c r="B29" s="151"/>
      <c r="C29" s="119"/>
      <c r="D29" s="119"/>
      <c r="E29" s="21">
        <v>54.39</v>
      </c>
      <c r="F29" s="13" t="s">
        <v>40</v>
      </c>
    </row>
    <row r="30" spans="1:6" ht="18" customHeight="1" x14ac:dyDescent="0.3">
      <c r="A30" s="38"/>
      <c r="B30" s="151"/>
      <c r="C30" s="119"/>
      <c r="D30" s="119"/>
      <c r="E30" s="21">
        <v>72.819999999999993</v>
      </c>
      <c r="F30" s="13" t="s">
        <v>40</v>
      </c>
    </row>
    <row r="31" spans="1:6" ht="18" customHeight="1" x14ac:dyDescent="0.3">
      <c r="A31" s="38"/>
      <c r="B31" s="151"/>
      <c r="C31" s="119"/>
      <c r="D31" s="119"/>
      <c r="E31" s="21">
        <v>197.34</v>
      </c>
      <c r="F31" s="13" t="s">
        <v>40</v>
      </c>
    </row>
    <row r="32" spans="1:6" ht="18" customHeight="1" x14ac:dyDescent="0.3">
      <c r="A32" s="38"/>
      <c r="B32" s="151"/>
      <c r="C32" s="119"/>
      <c r="D32" s="119"/>
      <c r="E32" s="21">
        <v>1002.05</v>
      </c>
      <c r="F32" s="13" t="s">
        <v>40</v>
      </c>
    </row>
    <row r="33" spans="1:6" ht="18" customHeight="1" x14ac:dyDescent="0.3">
      <c r="A33" s="38"/>
      <c r="B33" s="151"/>
      <c r="C33" s="119"/>
      <c r="D33" s="119"/>
      <c r="E33" s="21">
        <v>152.76</v>
      </c>
      <c r="F33" s="13" t="s">
        <v>40</v>
      </c>
    </row>
    <row r="34" spans="1:6" ht="18" customHeight="1" x14ac:dyDescent="0.3">
      <c r="A34" s="38"/>
      <c r="B34" s="151"/>
      <c r="C34" s="119"/>
      <c r="D34" s="119"/>
      <c r="E34" s="21">
        <v>178.93</v>
      </c>
      <c r="F34" s="13" t="s">
        <v>40</v>
      </c>
    </row>
    <row r="35" spans="1:6" ht="18" customHeight="1" x14ac:dyDescent="0.3">
      <c r="A35" s="38"/>
      <c r="B35" s="151"/>
      <c r="C35" s="119"/>
      <c r="D35" s="119"/>
      <c r="E35" s="21">
        <v>107.55</v>
      </c>
      <c r="F35" s="13" t="s">
        <v>40</v>
      </c>
    </row>
    <row r="36" spans="1:6" ht="18" customHeight="1" x14ac:dyDescent="0.3">
      <c r="A36" s="38"/>
      <c r="B36" s="151"/>
      <c r="C36" s="119"/>
      <c r="D36" s="119"/>
      <c r="E36" s="21">
        <v>154.22999999999999</v>
      </c>
      <c r="F36" s="19" t="s">
        <v>40</v>
      </c>
    </row>
    <row r="37" spans="1:6" ht="18" customHeight="1" x14ac:dyDescent="0.3">
      <c r="A37" s="38"/>
      <c r="B37" s="151"/>
      <c r="C37" s="119"/>
      <c r="D37" s="119"/>
      <c r="E37" s="21">
        <v>53.81</v>
      </c>
      <c r="F37" s="19" t="s">
        <v>40</v>
      </c>
    </row>
    <row r="38" spans="1:6" ht="18" customHeight="1" x14ac:dyDescent="0.3">
      <c r="A38" s="38"/>
      <c r="B38" s="151"/>
      <c r="C38" s="119"/>
      <c r="D38" s="119"/>
      <c r="E38" s="21">
        <v>124.02</v>
      </c>
      <c r="F38" s="13" t="s">
        <v>40</v>
      </c>
    </row>
    <row r="39" spans="1:6" ht="18" customHeight="1" x14ac:dyDescent="0.3">
      <c r="A39" s="38"/>
      <c r="B39" s="151"/>
      <c r="C39" s="119"/>
      <c r="D39" s="119"/>
      <c r="E39" s="21">
        <v>38.049999999999997</v>
      </c>
      <c r="F39" s="13" t="s">
        <v>40</v>
      </c>
    </row>
    <row r="40" spans="1:6" ht="18" customHeight="1" x14ac:dyDescent="0.3">
      <c r="A40" s="38"/>
      <c r="B40" s="151"/>
      <c r="C40" s="119"/>
      <c r="D40" s="119"/>
      <c r="E40" s="21">
        <v>152.31</v>
      </c>
      <c r="F40" s="13" t="s">
        <v>40</v>
      </c>
    </row>
    <row r="41" spans="1:6" ht="17.55" customHeight="1" x14ac:dyDescent="0.3">
      <c r="A41" s="38"/>
      <c r="B41" s="151"/>
      <c r="C41" s="119"/>
      <c r="D41" s="119"/>
      <c r="E41" s="21">
        <v>45.26</v>
      </c>
      <c r="F41" s="13" t="s">
        <v>40</v>
      </c>
    </row>
    <row r="42" spans="1:6" ht="17.55" customHeight="1" x14ac:dyDescent="0.3">
      <c r="A42" s="38"/>
      <c r="B42" s="151"/>
      <c r="C42" s="119"/>
      <c r="D42" s="119"/>
      <c r="E42" s="21">
        <v>754.31</v>
      </c>
      <c r="F42" s="13" t="s">
        <v>40</v>
      </c>
    </row>
    <row r="43" spans="1:6" ht="17.55" customHeight="1" x14ac:dyDescent="0.3">
      <c r="A43" s="38"/>
      <c r="B43" s="151"/>
      <c r="C43" s="119"/>
      <c r="D43" s="119"/>
      <c r="E43" s="21">
        <v>60.3</v>
      </c>
      <c r="F43" s="13" t="s">
        <v>40</v>
      </c>
    </row>
    <row r="44" spans="1:6" ht="17.55" customHeight="1" x14ac:dyDescent="0.3">
      <c r="A44" s="38"/>
      <c r="B44" s="151"/>
      <c r="C44" s="119"/>
      <c r="D44" s="119"/>
      <c r="E44" s="21">
        <v>49.44</v>
      </c>
      <c r="F44" s="13" t="s">
        <v>40</v>
      </c>
    </row>
    <row r="45" spans="1:6" ht="17.55" customHeight="1" x14ac:dyDescent="0.3">
      <c r="A45" s="38"/>
      <c r="B45" s="151"/>
      <c r="C45" s="119"/>
      <c r="D45" s="119"/>
      <c r="E45" s="21">
        <v>28.81</v>
      </c>
      <c r="F45" s="13" t="s">
        <v>39</v>
      </c>
    </row>
    <row r="46" spans="1:6" ht="17.55" customHeight="1" x14ac:dyDescent="0.3">
      <c r="A46" s="38"/>
      <c r="B46" s="151"/>
      <c r="C46" s="119"/>
      <c r="D46" s="119"/>
      <c r="E46" s="21">
        <v>24</v>
      </c>
      <c r="F46" s="13" t="s">
        <v>39</v>
      </c>
    </row>
    <row r="47" spans="1:6" ht="17.55" customHeight="1" x14ac:dyDescent="0.3">
      <c r="A47" s="38"/>
      <c r="B47" s="151"/>
      <c r="C47" s="119"/>
      <c r="D47" s="119"/>
      <c r="E47" s="21">
        <v>41.75</v>
      </c>
      <c r="F47" s="13" t="s">
        <v>25</v>
      </c>
    </row>
    <row r="48" spans="1:6" ht="18" customHeight="1" x14ac:dyDescent="0.3">
      <c r="A48" s="38"/>
      <c r="B48" s="151"/>
      <c r="C48" s="119"/>
      <c r="D48" s="119"/>
      <c r="E48" s="21">
        <v>75.2</v>
      </c>
      <c r="F48" s="13" t="s">
        <v>39</v>
      </c>
    </row>
    <row r="49" spans="1:6" ht="18" customHeight="1" x14ac:dyDescent="0.3">
      <c r="A49" s="38"/>
      <c r="B49" s="151"/>
      <c r="C49" s="119"/>
      <c r="D49" s="119"/>
      <c r="E49" s="21">
        <v>229.5</v>
      </c>
      <c r="F49" s="13" t="s">
        <v>40</v>
      </c>
    </row>
    <row r="50" spans="1:6" ht="18" customHeight="1" x14ac:dyDescent="0.3">
      <c r="A50" s="38"/>
      <c r="B50" s="151"/>
      <c r="C50" s="119"/>
      <c r="D50" s="119"/>
      <c r="E50" s="21">
        <v>99.94</v>
      </c>
      <c r="F50" s="13" t="s">
        <v>40</v>
      </c>
    </row>
    <row r="51" spans="1:6" ht="18" customHeight="1" x14ac:dyDescent="0.3">
      <c r="A51" s="38"/>
      <c r="B51" s="151"/>
      <c r="C51" s="119"/>
      <c r="D51" s="119"/>
      <c r="E51" s="21">
        <v>5.36</v>
      </c>
      <c r="F51" s="13" t="s">
        <v>40</v>
      </c>
    </row>
    <row r="52" spans="1:6" ht="18" customHeight="1" x14ac:dyDescent="0.3">
      <c r="A52" s="38"/>
      <c r="B52" s="151"/>
      <c r="C52" s="119"/>
      <c r="D52" s="119"/>
      <c r="E52" s="21">
        <v>50.7</v>
      </c>
      <c r="F52" s="13" t="s">
        <v>40</v>
      </c>
    </row>
    <row r="53" spans="1:6" ht="18" customHeight="1" x14ac:dyDescent="0.3">
      <c r="A53" s="38"/>
      <c r="B53" s="151"/>
      <c r="C53" s="119"/>
      <c r="D53" s="119"/>
      <c r="E53" s="21">
        <v>20.16</v>
      </c>
      <c r="F53" s="13" t="s">
        <v>40</v>
      </c>
    </row>
    <row r="54" spans="1:6" ht="18" customHeight="1" x14ac:dyDescent="0.3">
      <c r="A54" s="38"/>
      <c r="B54" s="151"/>
      <c r="C54" s="119"/>
      <c r="D54" s="119"/>
      <c r="E54" s="21">
        <v>11.55</v>
      </c>
      <c r="F54" s="13" t="s">
        <v>40</v>
      </c>
    </row>
    <row r="55" spans="1:6" ht="18" customHeight="1" x14ac:dyDescent="0.3">
      <c r="A55" s="38"/>
      <c r="B55" s="151"/>
      <c r="C55" s="119"/>
      <c r="D55" s="119"/>
      <c r="E55" s="21">
        <v>55.08</v>
      </c>
      <c r="F55" s="13" t="s">
        <v>40</v>
      </c>
    </row>
    <row r="56" spans="1:6" ht="18" customHeight="1" x14ac:dyDescent="0.3">
      <c r="A56" s="38"/>
      <c r="B56" s="151"/>
      <c r="C56" s="119"/>
      <c r="D56" s="119"/>
      <c r="E56" s="21">
        <v>758.36</v>
      </c>
      <c r="F56" s="13" t="s">
        <v>40</v>
      </c>
    </row>
    <row r="57" spans="1:6" ht="18" customHeight="1" x14ac:dyDescent="0.3">
      <c r="A57" s="38"/>
      <c r="B57" s="151"/>
      <c r="C57" s="119"/>
      <c r="D57" s="119"/>
      <c r="E57" s="21">
        <v>69.87</v>
      </c>
      <c r="F57" s="13" t="s">
        <v>40</v>
      </c>
    </row>
    <row r="58" spans="1:6" ht="31.3" customHeight="1" x14ac:dyDescent="0.3">
      <c r="A58" s="38"/>
      <c r="B58" s="151"/>
      <c r="C58" s="119"/>
      <c r="D58" s="119"/>
      <c r="E58" s="21">
        <v>6.54</v>
      </c>
      <c r="F58" s="13" t="s">
        <v>151</v>
      </c>
    </row>
    <row r="59" spans="1:6" ht="18" customHeight="1" x14ac:dyDescent="0.3">
      <c r="A59" s="38"/>
      <c r="B59" s="151"/>
      <c r="C59" s="119"/>
      <c r="D59" s="119"/>
      <c r="E59" s="21">
        <v>189.03</v>
      </c>
      <c r="F59" s="13" t="s">
        <v>40</v>
      </c>
    </row>
    <row r="60" spans="1:6" ht="18" customHeight="1" x14ac:dyDescent="0.3">
      <c r="A60" s="38"/>
      <c r="B60" s="151"/>
      <c r="C60" s="119"/>
      <c r="D60" s="119"/>
      <c r="E60" s="21">
        <v>55.76</v>
      </c>
      <c r="F60" s="13" t="s">
        <v>40</v>
      </c>
    </row>
    <row r="61" spans="1:6" ht="18" customHeight="1" x14ac:dyDescent="0.3">
      <c r="A61" s="38"/>
      <c r="B61" s="151"/>
      <c r="C61" s="119"/>
      <c r="D61" s="119"/>
      <c r="E61" s="21">
        <v>84.58</v>
      </c>
      <c r="F61" s="13" t="s">
        <v>40</v>
      </c>
    </row>
    <row r="62" spans="1:6" ht="18" customHeight="1" x14ac:dyDescent="0.3">
      <c r="A62" s="38"/>
      <c r="B62" s="151"/>
      <c r="C62" s="119"/>
      <c r="D62" s="119"/>
      <c r="E62" s="21">
        <v>66.95</v>
      </c>
      <c r="F62" s="13" t="s">
        <v>40</v>
      </c>
    </row>
    <row r="63" spans="1:6" ht="18" customHeight="1" x14ac:dyDescent="0.3">
      <c r="A63" s="38"/>
      <c r="B63" s="151"/>
      <c r="C63" s="119"/>
      <c r="D63" s="119"/>
      <c r="E63" s="21">
        <v>25.56</v>
      </c>
      <c r="F63" s="13" t="s">
        <v>40</v>
      </c>
    </row>
    <row r="64" spans="1:6" ht="18" customHeight="1" x14ac:dyDescent="0.3">
      <c r="A64" s="38"/>
      <c r="B64" s="151"/>
      <c r="C64" s="119"/>
      <c r="D64" s="119"/>
      <c r="E64" s="21">
        <v>21</v>
      </c>
      <c r="F64" s="13" t="s">
        <v>40</v>
      </c>
    </row>
    <row r="65" spans="1:6" ht="18" customHeight="1" x14ac:dyDescent="0.3">
      <c r="A65" s="38"/>
      <c r="B65" s="152"/>
      <c r="C65" s="153"/>
      <c r="D65" s="153"/>
      <c r="E65" s="21">
        <v>54.01</v>
      </c>
      <c r="F65" s="13" t="s">
        <v>40</v>
      </c>
    </row>
    <row r="66" spans="1:6" ht="18" customHeight="1" x14ac:dyDescent="0.3">
      <c r="B66" s="141" t="s">
        <v>9</v>
      </c>
      <c r="C66" s="142"/>
      <c r="D66" s="143"/>
      <c r="E66" s="25">
        <f>SUM(E27:E65)</f>
        <v>5229.4500000000007</v>
      </c>
      <c r="F66" s="16"/>
    </row>
    <row r="67" spans="1:6" ht="18" customHeight="1" x14ac:dyDescent="0.3">
      <c r="B67" s="26" t="s">
        <v>63</v>
      </c>
      <c r="C67" s="22">
        <v>43965974818</v>
      </c>
      <c r="D67" s="24" t="s">
        <v>5</v>
      </c>
      <c r="E67" s="10">
        <v>5184.34</v>
      </c>
      <c r="F67" s="15" t="s">
        <v>21</v>
      </c>
    </row>
    <row r="68" spans="1:6" ht="18" customHeight="1" x14ac:dyDescent="0.3">
      <c r="B68" s="141" t="s">
        <v>9</v>
      </c>
      <c r="C68" s="142"/>
      <c r="D68" s="143"/>
      <c r="E68" s="6">
        <f>SUM(E67:E67)</f>
        <v>5184.34</v>
      </c>
      <c r="F68" s="17"/>
    </row>
    <row r="69" spans="1:6" ht="18" customHeight="1" x14ac:dyDescent="0.3">
      <c r="B69" s="187" t="s">
        <v>130</v>
      </c>
      <c r="C69" s="180">
        <v>33437375299</v>
      </c>
      <c r="D69" s="180" t="s">
        <v>11</v>
      </c>
      <c r="E69" s="98">
        <v>18</v>
      </c>
      <c r="F69" s="97" t="s">
        <v>41</v>
      </c>
    </row>
    <row r="70" spans="1:6" ht="18" customHeight="1" x14ac:dyDescent="0.3">
      <c r="B70" s="187"/>
      <c r="C70" s="180"/>
      <c r="D70" s="180"/>
      <c r="E70" s="98">
        <v>812.5</v>
      </c>
      <c r="F70" s="97" t="s">
        <v>152</v>
      </c>
    </row>
    <row r="71" spans="1:6" ht="18" customHeight="1" x14ac:dyDescent="0.3">
      <c r="B71" s="187"/>
      <c r="C71" s="180"/>
      <c r="D71" s="180"/>
      <c r="E71" s="21">
        <v>812.5</v>
      </c>
      <c r="F71" s="97" t="s">
        <v>152</v>
      </c>
    </row>
    <row r="72" spans="1:6" ht="18" customHeight="1" x14ac:dyDescent="0.3">
      <c r="B72" s="141" t="s">
        <v>9</v>
      </c>
      <c r="C72" s="142"/>
      <c r="D72" s="143"/>
      <c r="E72" s="25">
        <f>SUM(E69:E71)</f>
        <v>1643</v>
      </c>
      <c r="F72" s="16"/>
    </row>
    <row r="73" spans="1:6" ht="18" customHeight="1" x14ac:dyDescent="0.3">
      <c r="B73" s="187" t="s">
        <v>35</v>
      </c>
      <c r="C73" s="180">
        <v>29524210204</v>
      </c>
      <c r="D73" s="180" t="s">
        <v>5</v>
      </c>
      <c r="E73" s="98">
        <v>363.92</v>
      </c>
      <c r="F73" s="13" t="s">
        <v>42</v>
      </c>
    </row>
    <row r="74" spans="1:6" ht="18" customHeight="1" x14ac:dyDescent="0.3">
      <c r="B74" s="187"/>
      <c r="C74" s="180"/>
      <c r="D74" s="180"/>
      <c r="E74" s="98">
        <v>30.25</v>
      </c>
      <c r="F74" s="106" t="s">
        <v>153</v>
      </c>
    </row>
    <row r="75" spans="1:6" ht="18" customHeight="1" x14ac:dyDescent="0.3">
      <c r="A75" s="90"/>
      <c r="B75" s="187"/>
      <c r="C75" s="180"/>
      <c r="D75" s="180"/>
      <c r="E75" s="21">
        <v>178.25</v>
      </c>
      <c r="F75" s="13" t="s">
        <v>42</v>
      </c>
    </row>
    <row r="76" spans="1:6" ht="18" customHeight="1" x14ac:dyDescent="0.3">
      <c r="B76" s="141" t="s">
        <v>9</v>
      </c>
      <c r="C76" s="142"/>
      <c r="D76" s="143"/>
      <c r="E76" s="25">
        <f>SUM(E73:E75)</f>
        <v>572.42000000000007</v>
      </c>
      <c r="F76" s="16"/>
    </row>
    <row r="77" spans="1:6" ht="18" customHeight="1" x14ac:dyDescent="0.3">
      <c r="A77" s="38"/>
      <c r="B77" s="148" t="s">
        <v>34</v>
      </c>
      <c r="C77" s="155" t="s">
        <v>43</v>
      </c>
      <c r="D77" s="118" t="s">
        <v>11</v>
      </c>
      <c r="E77" s="36">
        <v>301.63</v>
      </c>
      <c r="F77" s="67" t="s">
        <v>24</v>
      </c>
    </row>
    <row r="78" spans="1:6" ht="18" customHeight="1" x14ac:dyDescent="0.3">
      <c r="A78" s="38"/>
      <c r="B78" s="149"/>
      <c r="C78" s="156"/>
      <c r="D78" s="119"/>
      <c r="E78" s="36">
        <v>503.4</v>
      </c>
      <c r="F78" s="67" t="s">
        <v>24</v>
      </c>
    </row>
    <row r="79" spans="1:6" ht="18" customHeight="1" x14ac:dyDescent="0.3">
      <c r="A79" s="38"/>
      <c r="B79" s="149"/>
      <c r="C79" s="156"/>
      <c r="D79" s="119"/>
      <c r="E79" s="36">
        <v>447.3</v>
      </c>
      <c r="F79" s="67" t="s">
        <v>24</v>
      </c>
    </row>
    <row r="80" spans="1:6" ht="18" customHeight="1" x14ac:dyDescent="0.3">
      <c r="A80" s="38"/>
      <c r="B80" s="149"/>
      <c r="C80" s="156"/>
      <c r="D80" s="119"/>
      <c r="E80" s="36">
        <v>301.63</v>
      </c>
      <c r="F80" s="67" t="s">
        <v>24</v>
      </c>
    </row>
    <row r="81" spans="1:8" ht="18" customHeight="1" x14ac:dyDescent="0.3">
      <c r="A81" s="38"/>
      <c r="B81" s="149"/>
      <c r="C81" s="156"/>
      <c r="D81" s="119"/>
      <c r="E81" s="36">
        <v>301.63</v>
      </c>
      <c r="F81" s="67" t="s">
        <v>24</v>
      </c>
    </row>
    <row r="82" spans="1:8" ht="18" customHeight="1" x14ac:dyDescent="0.3">
      <c r="A82" s="38"/>
      <c r="B82" s="149"/>
      <c r="C82" s="156"/>
      <c r="D82" s="119"/>
      <c r="E82" s="36">
        <v>301.63</v>
      </c>
      <c r="F82" s="67" t="s">
        <v>24</v>
      </c>
    </row>
    <row r="83" spans="1:8" ht="18" customHeight="1" x14ac:dyDescent="0.3">
      <c r="A83" s="38"/>
      <c r="B83" s="154"/>
      <c r="C83" s="157"/>
      <c r="D83" s="153"/>
      <c r="E83" s="21">
        <v>11.47</v>
      </c>
      <c r="F83" s="13" t="s">
        <v>24</v>
      </c>
    </row>
    <row r="84" spans="1:8" ht="18" customHeight="1" x14ac:dyDescent="0.3">
      <c r="A84" s="38"/>
      <c r="B84" s="166" t="s">
        <v>9</v>
      </c>
      <c r="C84" s="166"/>
      <c r="D84" s="167"/>
      <c r="E84" s="68">
        <f>SUM(E77:E83)</f>
        <v>2168.69</v>
      </c>
      <c r="F84" s="69"/>
    </row>
    <row r="85" spans="1:8" ht="18" customHeight="1" x14ac:dyDescent="0.3">
      <c r="A85" s="38"/>
      <c r="B85" s="117" t="s">
        <v>12</v>
      </c>
      <c r="C85" s="119">
        <v>15331545057</v>
      </c>
      <c r="D85" s="119" t="s">
        <v>11</v>
      </c>
      <c r="E85" s="21">
        <v>918.75</v>
      </c>
      <c r="F85" s="13" t="s">
        <v>24</v>
      </c>
    </row>
    <row r="86" spans="1:8" ht="18" customHeight="1" x14ac:dyDescent="0.3">
      <c r="A86" s="38"/>
      <c r="B86" s="117"/>
      <c r="C86" s="119"/>
      <c r="D86" s="119"/>
      <c r="E86" s="21">
        <v>977.06</v>
      </c>
      <c r="F86" s="13" t="s">
        <v>24</v>
      </c>
    </row>
    <row r="87" spans="1:8" ht="18" customHeight="1" x14ac:dyDescent="0.3">
      <c r="A87" s="38"/>
      <c r="B87" s="117"/>
      <c r="C87" s="119"/>
      <c r="D87" s="119"/>
      <c r="E87" s="21">
        <v>1022.63</v>
      </c>
      <c r="F87" s="13" t="s">
        <v>24</v>
      </c>
    </row>
    <row r="88" spans="1:8" ht="18" customHeight="1" x14ac:dyDescent="0.3">
      <c r="A88" s="38"/>
      <c r="B88" s="117"/>
      <c r="C88" s="119"/>
      <c r="D88" s="119"/>
      <c r="E88" s="21">
        <v>1032.75</v>
      </c>
      <c r="F88" s="13" t="s">
        <v>24</v>
      </c>
    </row>
    <row r="89" spans="1:8" ht="18" customHeight="1" x14ac:dyDescent="0.3">
      <c r="A89" s="38"/>
      <c r="B89" s="117"/>
      <c r="C89" s="119"/>
      <c r="D89" s="119"/>
      <c r="E89" s="21">
        <v>982.13</v>
      </c>
      <c r="F89" s="13" t="s">
        <v>24</v>
      </c>
    </row>
    <row r="90" spans="1:8" ht="18" customHeight="1" x14ac:dyDescent="0.3">
      <c r="A90" s="38"/>
      <c r="B90" s="117"/>
      <c r="C90" s="119"/>
      <c r="D90" s="119"/>
      <c r="E90" s="21">
        <v>885.94</v>
      </c>
      <c r="F90" s="13" t="s">
        <v>24</v>
      </c>
    </row>
    <row r="91" spans="1:8" ht="18" customHeight="1" x14ac:dyDescent="0.3">
      <c r="B91" s="146" t="s">
        <v>9</v>
      </c>
      <c r="C91" s="146"/>
      <c r="D91" s="146"/>
      <c r="E91" s="6">
        <f>SUM(E85:E90)</f>
        <v>5819.26</v>
      </c>
      <c r="F91" s="17"/>
    </row>
    <row r="92" spans="1:8" ht="18" customHeight="1" x14ac:dyDescent="0.3">
      <c r="B92" s="178" t="s">
        <v>38</v>
      </c>
      <c r="C92" s="118">
        <v>43158005754</v>
      </c>
      <c r="D92" s="118" t="s">
        <v>11</v>
      </c>
      <c r="E92" s="105">
        <v>250.79</v>
      </c>
      <c r="F92" s="72" t="s">
        <v>40</v>
      </c>
    </row>
    <row r="93" spans="1:8" ht="18" customHeight="1" x14ac:dyDescent="0.3">
      <c r="A93" s="90"/>
      <c r="B93" s="178"/>
      <c r="C93" s="153"/>
      <c r="D93" s="153"/>
      <c r="E93" s="71">
        <v>162.05000000000001</v>
      </c>
      <c r="F93" s="72" t="s">
        <v>40</v>
      </c>
      <c r="H93" s="65"/>
    </row>
    <row r="94" spans="1:8" ht="18" customHeight="1" x14ac:dyDescent="0.3">
      <c r="B94" s="146" t="s">
        <v>9</v>
      </c>
      <c r="C94" s="146"/>
      <c r="D94" s="146"/>
      <c r="E94" s="6">
        <f>SUM(E92:E93)</f>
        <v>412.84000000000003</v>
      </c>
      <c r="F94" s="17"/>
    </row>
    <row r="95" spans="1:8" ht="18" customHeight="1" x14ac:dyDescent="0.3">
      <c r="B95" s="148" t="s">
        <v>136</v>
      </c>
      <c r="C95" s="172">
        <v>20752352202</v>
      </c>
      <c r="D95" s="118" t="s">
        <v>11</v>
      </c>
      <c r="E95" s="98">
        <v>40.200000000000003</v>
      </c>
      <c r="F95" s="97" t="s">
        <v>154</v>
      </c>
    </row>
    <row r="96" spans="1:8" ht="18" customHeight="1" x14ac:dyDescent="0.3">
      <c r="B96" s="154"/>
      <c r="C96" s="174"/>
      <c r="D96" s="153"/>
      <c r="E96" s="21">
        <v>53.73</v>
      </c>
      <c r="F96" s="97" t="s">
        <v>154</v>
      </c>
    </row>
    <row r="97" spans="2:6" ht="18" customHeight="1" x14ac:dyDescent="0.3">
      <c r="B97" s="146" t="s">
        <v>9</v>
      </c>
      <c r="C97" s="146"/>
      <c r="D97" s="146"/>
      <c r="E97" s="6">
        <f>SUM(E95:E96)</f>
        <v>93.93</v>
      </c>
      <c r="F97" s="17"/>
    </row>
    <row r="98" spans="2:6" ht="18" customHeight="1" x14ac:dyDescent="0.3">
      <c r="B98" s="148" t="s">
        <v>134</v>
      </c>
      <c r="C98" s="172">
        <v>69554624078</v>
      </c>
      <c r="D98" s="118" t="s">
        <v>11</v>
      </c>
      <c r="E98" s="98">
        <v>74.38</v>
      </c>
      <c r="F98" s="13" t="s">
        <v>61</v>
      </c>
    </row>
    <row r="99" spans="2:6" ht="18" customHeight="1" x14ac:dyDescent="0.3">
      <c r="B99" s="154"/>
      <c r="C99" s="174"/>
      <c r="D99" s="153"/>
      <c r="E99" s="21">
        <v>84.38</v>
      </c>
      <c r="F99" s="13" t="s">
        <v>61</v>
      </c>
    </row>
    <row r="100" spans="2:6" ht="18" customHeight="1" x14ac:dyDescent="0.3">
      <c r="B100" s="146" t="s">
        <v>9</v>
      </c>
      <c r="C100" s="146"/>
      <c r="D100" s="146"/>
      <c r="E100" s="6">
        <f>SUM(E98:E99)</f>
        <v>158.76</v>
      </c>
      <c r="F100" s="17"/>
    </row>
    <row r="101" spans="2:6" ht="18" customHeight="1" x14ac:dyDescent="0.3">
      <c r="B101" s="70" t="s">
        <v>145</v>
      </c>
      <c r="C101" s="96">
        <v>89407840770</v>
      </c>
      <c r="D101" s="80" t="s">
        <v>11</v>
      </c>
      <c r="E101" s="21">
        <v>135.41</v>
      </c>
      <c r="F101" s="19" t="s">
        <v>155</v>
      </c>
    </row>
    <row r="102" spans="2:6" ht="18" customHeight="1" x14ac:dyDescent="0.3">
      <c r="B102" s="146" t="s">
        <v>9</v>
      </c>
      <c r="C102" s="146"/>
      <c r="D102" s="146"/>
      <c r="E102" s="6">
        <f>SUM(E101)</f>
        <v>135.41</v>
      </c>
      <c r="F102" s="17"/>
    </row>
    <row r="103" spans="2:6" ht="18" customHeight="1" x14ac:dyDescent="0.3">
      <c r="B103" s="70" t="s">
        <v>137</v>
      </c>
      <c r="C103" s="96">
        <v>20528339352</v>
      </c>
      <c r="D103" s="80" t="s">
        <v>138</v>
      </c>
      <c r="E103" s="21">
        <v>57.84</v>
      </c>
      <c r="F103" s="13" t="s">
        <v>61</v>
      </c>
    </row>
    <row r="104" spans="2:6" ht="18" customHeight="1" x14ac:dyDescent="0.3">
      <c r="B104" s="146" t="s">
        <v>9</v>
      </c>
      <c r="C104" s="146"/>
      <c r="D104" s="146"/>
      <c r="E104" s="6">
        <f>SUM(E103)</f>
        <v>57.84</v>
      </c>
      <c r="F104" s="17"/>
    </row>
    <row r="105" spans="2:6" ht="18" customHeight="1" x14ac:dyDescent="0.3">
      <c r="B105" s="70" t="s">
        <v>148</v>
      </c>
      <c r="C105" s="96">
        <v>56608479548</v>
      </c>
      <c r="D105" s="80" t="s">
        <v>11</v>
      </c>
      <c r="E105" s="21">
        <v>162</v>
      </c>
      <c r="F105" s="19" t="s">
        <v>24</v>
      </c>
    </row>
    <row r="106" spans="2:6" ht="18" customHeight="1" x14ac:dyDescent="0.3">
      <c r="B106" s="146" t="s">
        <v>9</v>
      </c>
      <c r="C106" s="146"/>
      <c r="D106" s="146"/>
      <c r="E106" s="6">
        <f>SUM(E105)</f>
        <v>162</v>
      </c>
      <c r="F106" s="17"/>
    </row>
    <row r="107" spans="2:6" ht="18" customHeight="1" x14ac:dyDescent="0.3">
      <c r="B107" s="70" t="s">
        <v>149</v>
      </c>
      <c r="C107" s="96">
        <v>9129124019</v>
      </c>
      <c r="D107" s="80" t="s">
        <v>150</v>
      </c>
      <c r="E107" s="21">
        <v>705.76</v>
      </c>
      <c r="F107" s="19" t="s">
        <v>41</v>
      </c>
    </row>
    <row r="108" spans="2:6" ht="18" customHeight="1" x14ac:dyDescent="0.3">
      <c r="B108" s="146" t="s">
        <v>9</v>
      </c>
      <c r="C108" s="146"/>
      <c r="D108" s="146"/>
      <c r="E108" s="6">
        <f>SUM(E107)</f>
        <v>705.76</v>
      </c>
      <c r="F108" s="17"/>
    </row>
    <row r="109" spans="2:6" ht="18" customHeight="1" x14ac:dyDescent="0.3">
      <c r="B109" s="70" t="s">
        <v>147</v>
      </c>
      <c r="C109" s="96">
        <v>89958947498</v>
      </c>
      <c r="D109" s="80" t="s">
        <v>146</v>
      </c>
      <c r="E109" s="21">
        <v>1598.68</v>
      </c>
      <c r="F109" s="19" t="s">
        <v>41</v>
      </c>
    </row>
    <row r="110" spans="2:6" ht="18" customHeight="1" x14ac:dyDescent="0.3">
      <c r="B110" s="146" t="s">
        <v>9</v>
      </c>
      <c r="C110" s="146"/>
      <c r="D110" s="146"/>
      <c r="E110" s="6">
        <f>SUM(E109)</f>
        <v>1598.68</v>
      </c>
      <c r="F110" s="17"/>
    </row>
    <row r="111" spans="2:6" ht="18" customHeight="1" x14ac:dyDescent="0.3">
      <c r="B111" s="70" t="s">
        <v>135</v>
      </c>
      <c r="C111" s="96">
        <v>26466995189</v>
      </c>
      <c r="D111" s="80" t="s">
        <v>11</v>
      </c>
      <c r="E111" s="21">
        <v>75.63</v>
      </c>
      <c r="F111" s="19" t="s">
        <v>41</v>
      </c>
    </row>
    <row r="112" spans="2:6" ht="18" customHeight="1" x14ac:dyDescent="0.3">
      <c r="B112" s="146" t="s">
        <v>9</v>
      </c>
      <c r="C112" s="146"/>
      <c r="D112" s="146"/>
      <c r="E112" s="6">
        <f>SUM(E111)</f>
        <v>75.63</v>
      </c>
      <c r="F112" s="17"/>
    </row>
    <row r="113" spans="2:6" ht="18" customHeight="1" x14ac:dyDescent="0.3">
      <c r="B113" s="148" t="s">
        <v>132</v>
      </c>
      <c r="C113" s="172">
        <v>70450827918</v>
      </c>
      <c r="D113" s="118" t="s">
        <v>133</v>
      </c>
      <c r="E113" s="98">
        <v>66.2</v>
      </c>
      <c r="F113" s="97" t="s">
        <v>23</v>
      </c>
    </row>
    <row r="114" spans="2:6" ht="18" customHeight="1" x14ac:dyDescent="0.3">
      <c r="B114" s="154"/>
      <c r="C114" s="174"/>
      <c r="D114" s="153"/>
      <c r="E114" s="21">
        <v>66.2</v>
      </c>
      <c r="F114" s="97" t="s">
        <v>23</v>
      </c>
    </row>
    <row r="115" spans="2:6" ht="18" customHeight="1" x14ac:dyDescent="0.3">
      <c r="B115" s="146" t="s">
        <v>9</v>
      </c>
      <c r="C115" s="146"/>
      <c r="D115" s="146"/>
      <c r="E115" s="6">
        <f>SUM(E113:E114)</f>
        <v>132.4</v>
      </c>
      <c r="F115" s="17"/>
    </row>
    <row r="116" spans="2:6" ht="18" customHeight="1" x14ac:dyDescent="0.3">
      <c r="B116" s="70" t="s">
        <v>131</v>
      </c>
      <c r="C116" s="96">
        <v>68419124305</v>
      </c>
      <c r="D116" s="80" t="s">
        <v>5</v>
      </c>
      <c r="E116" s="21">
        <v>10.62</v>
      </c>
      <c r="F116" s="19" t="s">
        <v>25</v>
      </c>
    </row>
    <row r="117" spans="2:6" ht="18" customHeight="1" x14ac:dyDescent="0.3">
      <c r="B117" s="146" t="s">
        <v>9</v>
      </c>
      <c r="C117" s="146"/>
      <c r="D117" s="146"/>
      <c r="E117" s="6">
        <f>SUM(E116)</f>
        <v>10.62</v>
      </c>
      <c r="F117" s="17"/>
    </row>
    <row r="118" spans="2:6" ht="18" customHeight="1" x14ac:dyDescent="0.3">
      <c r="B118" s="70" t="s">
        <v>129</v>
      </c>
      <c r="C118" s="96">
        <v>28531305404</v>
      </c>
      <c r="D118" s="80" t="s">
        <v>31</v>
      </c>
      <c r="E118" s="21">
        <v>192.75</v>
      </c>
      <c r="F118" s="19" t="s">
        <v>41</v>
      </c>
    </row>
    <row r="119" spans="2:6" ht="18" customHeight="1" x14ac:dyDescent="0.3">
      <c r="B119" s="146" t="s">
        <v>9</v>
      </c>
      <c r="C119" s="146"/>
      <c r="D119" s="146"/>
      <c r="E119" s="6">
        <f>SUM(E118)</f>
        <v>192.75</v>
      </c>
      <c r="F119" s="17"/>
    </row>
    <row r="120" spans="2:6" ht="18" customHeight="1" x14ac:dyDescent="0.3">
      <c r="B120" s="70" t="s">
        <v>123</v>
      </c>
      <c r="C120" s="96">
        <v>98507751897</v>
      </c>
      <c r="D120" s="80" t="s">
        <v>122</v>
      </c>
      <c r="E120" s="21">
        <v>2593.75</v>
      </c>
      <c r="F120" s="19" t="s">
        <v>41</v>
      </c>
    </row>
    <row r="121" spans="2:6" ht="18" customHeight="1" x14ac:dyDescent="0.3">
      <c r="B121" s="146" t="s">
        <v>9</v>
      </c>
      <c r="C121" s="146"/>
      <c r="D121" s="146"/>
      <c r="E121" s="6">
        <f>SUM(E120)</f>
        <v>2593.75</v>
      </c>
      <c r="F121" s="17"/>
    </row>
    <row r="122" spans="2:6" ht="18" customHeight="1" x14ac:dyDescent="0.3">
      <c r="B122" s="70" t="s">
        <v>128</v>
      </c>
      <c r="C122" s="96">
        <v>69705761521</v>
      </c>
      <c r="D122" s="80" t="s">
        <v>11</v>
      </c>
      <c r="E122" s="21">
        <v>311.3</v>
      </c>
      <c r="F122" s="19" t="s">
        <v>156</v>
      </c>
    </row>
    <row r="123" spans="2:6" ht="18" customHeight="1" x14ac:dyDescent="0.3">
      <c r="B123" s="146" t="s">
        <v>9</v>
      </c>
      <c r="C123" s="146"/>
      <c r="D123" s="146"/>
      <c r="E123" s="6">
        <f>SUM(E122)</f>
        <v>311.3</v>
      </c>
      <c r="F123" s="17"/>
    </row>
    <row r="124" spans="2:6" ht="18" customHeight="1" x14ac:dyDescent="0.3">
      <c r="B124" s="148" t="s">
        <v>103</v>
      </c>
      <c r="C124" s="172" t="s">
        <v>102</v>
      </c>
      <c r="D124" s="118" t="s">
        <v>5</v>
      </c>
      <c r="E124" s="98">
        <v>170</v>
      </c>
      <c r="F124" s="13" t="s">
        <v>39</v>
      </c>
    </row>
    <row r="125" spans="2:6" ht="18" customHeight="1" x14ac:dyDescent="0.3">
      <c r="B125" s="154"/>
      <c r="C125" s="174"/>
      <c r="D125" s="153"/>
      <c r="E125" s="21">
        <v>197.35</v>
      </c>
      <c r="F125" s="13" t="s">
        <v>39</v>
      </c>
    </row>
    <row r="126" spans="2:6" ht="18" customHeight="1" x14ac:dyDescent="0.3">
      <c r="B126" s="146" t="s">
        <v>9</v>
      </c>
      <c r="C126" s="146"/>
      <c r="D126" s="146"/>
      <c r="E126" s="6">
        <f>SUM(E124:E125)</f>
        <v>367.35</v>
      </c>
      <c r="F126" s="17"/>
    </row>
    <row r="127" spans="2:6" ht="18" customHeight="1" x14ac:dyDescent="0.3">
      <c r="B127" s="70" t="s">
        <v>113</v>
      </c>
      <c r="C127" s="100" t="s">
        <v>114</v>
      </c>
      <c r="D127" s="80" t="s">
        <v>5</v>
      </c>
      <c r="E127" s="21">
        <v>1320.75</v>
      </c>
      <c r="F127" s="13" t="s">
        <v>39</v>
      </c>
    </row>
    <row r="128" spans="2:6" ht="18" customHeight="1" x14ac:dyDescent="0.3">
      <c r="B128" s="146"/>
      <c r="C128" s="146"/>
      <c r="D128" s="146"/>
      <c r="E128" s="6">
        <f>E127</f>
        <v>1320.75</v>
      </c>
      <c r="F128" s="17"/>
    </row>
    <row r="129" spans="1:6" ht="18" customHeight="1" x14ac:dyDescent="0.3">
      <c r="A129" s="38"/>
      <c r="B129" s="83" t="s">
        <v>60</v>
      </c>
      <c r="C129" s="82">
        <v>27759560625</v>
      </c>
      <c r="D129" s="82" t="s">
        <v>5</v>
      </c>
      <c r="E129" s="21">
        <v>81.23</v>
      </c>
      <c r="F129" s="19" t="s">
        <v>21</v>
      </c>
    </row>
    <row r="130" spans="1:6" ht="18" customHeight="1" x14ac:dyDescent="0.3">
      <c r="B130" s="141" t="s">
        <v>9</v>
      </c>
      <c r="C130" s="142"/>
      <c r="D130" s="143"/>
      <c r="E130" s="6">
        <f>SUM(E129:E129)</f>
        <v>81.23</v>
      </c>
      <c r="F130" s="17"/>
    </row>
    <row r="131" spans="1:6" ht="18" customHeight="1" x14ac:dyDescent="0.3">
      <c r="B131" s="148" t="s">
        <v>13</v>
      </c>
      <c r="C131" s="118">
        <v>92963223473</v>
      </c>
      <c r="D131" s="118" t="s">
        <v>5</v>
      </c>
      <c r="E131" s="29">
        <v>0.16</v>
      </c>
      <c r="F131" s="13" t="s">
        <v>26</v>
      </c>
    </row>
    <row r="132" spans="1:6" ht="18" customHeight="1" x14ac:dyDescent="0.3">
      <c r="B132" s="149"/>
      <c r="C132" s="119"/>
      <c r="D132" s="119"/>
      <c r="E132" s="29">
        <v>340.31</v>
      </c>
      <c r="F132" s="13" t="s">
        <v>26</v>
      </c>
    </row>
    <row r="133" spans="1:6" ht="18" customHeight="1" x14ac:dyDescent="0.3">
      <c r="B133" s="149"/>
      <c r="C133" s="119"/>
      <c r="D133" s="119"/>
      <c r="E133" s="29">
        <v>0.16</v>
      </c>
      <c r="F133" s="13" t="s">
        <v>26</v>
      </c>
    </row>
    <row r="134" spans="1:6" ht="18" customHeight="1" x14ac:dyDescent="0.3">
      <c r="B134" s="149"/>
      <c r="C134" s="119"/>
      <c r="D134" s="119"/>
      <c r="E134" s="29">
        <v>0.32</v>
      </c>
      <c r="F134" s="15" t="s">
        <v>26</v>
      </c>
    </row>
    <row r="135" spans="1:6" ht="18" customHeight="1" x14ac:dyDescent="0.3">
      <c r="B135" s="149"/>
      <c r="C135" s="119"/>
      <c r="D135" s="119"/>
      <c r="E135" s="29">
        <v>0.16</v>
      </c>
      <c r="F135" s="15" t="s">
        <v>26</v>
      </c>
    </row>
    <row r="136" spans="1:6" ht="18" customHeight="1" x14ac:dyDescent="0.3">
      <c r="B136" s="149"/>
      <c r="C136" s="119"/>
      <c r="D136" s="119"/>
      <c r="E136" s="29">
        <v>0.16</v>
      </c>
      <c r="F136" s="15" t="s">
        <v>26</v>
      </c>
    </row>
    <row r="137" spans="1:6" ht="27.1" customHeight="1" x14ac:dyDescent="0.3">
      <c r="B137" s="154"/>
      <c r="C137" s="153"/>
      <c r="D137" s="153"/>
      <c r="E137" s="29">
        <v>2093.62</v>
      </c>
      <c r="F137" s="15" t="s">
        <v>54</v>
      </c>
    </row>
    <row r="138" spans="1:6" x14ac:dyDescent="0.3">
      <c r="B138" s="141" t="s">
        <v>9</v>
      </c>
      <c r="C138" s="142"/>
      <c r="D138" s="143"/>
      <c r="E138" s="6">
        <f>SUM(E131:E137)</f>
        <v>2434.89</v>
      </c>
      <c r="F138" s="17"/>
    </row>
    <row r="139" spans="1:6" ht="18" customHeight="1" x14ac:dyDescent="0.3">
      <c r="A139" s="38"/>
      <c r="B139" s="148" t="s">
        <v>58</v>
      </c>
      <c r="C139" s="118">
        <v>17365305988</v>
      </c>
      <c r="D139" s="118" t="s">
        <v>11</v>
      </c>
      <c r="E139" s="21">
        <v>36.619999999999997</v>
      </c>
      <c r="F139" s="13" t="s">
        <v>61</v>
      </c>
    </row>
    <row r="140" spans="1:6" ht="18" customHeight="1" x14ac:dyDescent="0.3">
      <c r="A140" s="38"/>
      <c r="B140" s="149"/>
      <c r="C140" s="119"/>
      <c r="D140" s="119"/>
      <c r="E140" s="21">
        <v>166.4</v>
      </c>
      <c r="F140" s="13" t="s">
        <v>61</v>
      </c>
    </row>
    <row r="141" spans="1:6" ht="18" customHeight="1" x14ac:dyDescent="0.3">
      <c r="A141" s="38"/>
      <c r="B141" s="154"/>
      <c r="C141" s="153"/>
      <c r="D141" s="153"/>
      <c r="E141" s="21">
        <v>40.92</v>
      </c>
      <c r="F141" s="13" t="s">
        <v>39</v>
      </c>
    </row>
    <row r="142" spans="1:6" ht="19.600000000000001" customHeight="1" x14ac:dyDescent="0.3">
      <c r="B142" s="141" t="s">
        <v>9</v>
      </c>
      <c r="C142" s="142"/>
      <c r="D142" s="143"/>
      <c r="E142" s="6">
        <f>SUM(E139:E141)</f>
        <v>243.94</v>
      </c>
      <c r="F142" s="17"/>
    </row>
    <row r="143" spans="1:6" ht="18" customHeight="1" x14ac:dyDescent="0.3">
      <c r="A143" s="38"/>
      <c r="B143" s="148" t="s">
        <v>36</v>
      </c>
      <c r="C143" s="118">
        <v>18928523252</v>
      </c>
      <c r="D143" s="118" t="s">
        <v>37</v>
      </c>
      <c r="E143" s="21">
        <v>136.08000000000001</v>
      </c>
      <c r="F143" s="13" t="s">
        <v>40</v>
      </c>
    </row>
    <row r="144" spans="1:6" ht="18" customHeight="1" x14ac:dyDescent="0.3">
      <c r="A144" s="38"/>
      <c r="B144" s="149"/>
      <c r="C144" s="119"/>
      <c r="D144" s="119"/>
      <c r="E144" s="21">
        <v>76.25</v>
      </c>
      <c r="F144" s="13" t="s">
        <v>40</v>
      </c>
    </row>
    <row r="145" spans="1:6" ht="18" customHeight="1" x14ac:dyDescent="0.3">
      <c r="A145" s="38"/>
      <c r="B145" s="149"/>
      <c r="C145" s="119"/>
      <c r="D145" s="119"/>
      <c r="E145" s="21">
        <v>35.81</v>
      </c>
      <c r="F145" s="15" t="s">
        <v>40</v>
      </c>
    </row>
    <row r="146" spans="1:6" ht="18" customHeight="1" x14ac:dyDescent="0.3">
      <c r="A146" s="38"/>
      <c r="B146" s="149"/>
      <c r="C146" s="119"/>
      <c r="D146" s="119"/>
      <c r="E146" s="21">
        <v>86.25</v>
      </c>
      <c r="F146" s="15" t="s">
        <v>40</v>
      </c>
    </row>
    <row r="147" spans="1:6" ht="18" customHeight="1" x14ac:dyDescent="0.3">
      <c r="A147" s="38"/>
      <c r="B147" s="149"/>
      <c r="C147" s="119"/>
      <c r="D147" s="119"/>
      <c r="E147" s="21">
        <v>204.78</v>
      </c>
      <c r="F147" s="15" t="s">
        <v>40</v>
      </c>
    </row>
    <row r="148" spans="1:6" ht="18" customHeight="1" x14ac:dyDescent="0.3">
      <c r="A148" s="38"/>
      <c r="B148" s="149"/>
      <c r="C148" s="119"/>
      <c r="D148" s="119"/>
      <c r="E148" s="21">
        <v>42.69</v>
      </c>
      <c r="F148" s="15" t="s">
        <v>40</v>
      </c>
    </row>
    <row r="149" spans="1:6" ht="18" customHeight="1" x14ac:dyDescent="0.3">
      <c r="A149" s="38"/>
      <c r="B149" s="149"/>
      <c r="C149" s="119"/>
      <c r="D149" s="119"/>
      <c r="E149" s="21">
        <v>65</v>
      </c>
      <c r="F149" s="15" t="s">
        <v>40</v>
      </c>
    </row>
    <row r="150" spans="1:6" ht="18" customHeight="1" x14ac:dyDescent="0.3">
      <c r="A150" s="38"/>
      <c r="B150" s="149"/>
      <c r="C150" s="119"/>
      <c r="D150" s="119"/>
      <c r="E150" s="21">
        <v>53.97</v>
      </c>
      <c r="F150" s="15" t="s">
        <v>40</v>
      </c>
    </row>
    <row r="151" spans="1:6" ht="18" customHeight="1" x14ac:dyDescent="0.3">
      <c r="A151" s="38"/>
      <c r="B151" s="149"/>
      <c r="C151" s="119"/>
      <c r="D151" s="119"/>
      <c r="E151" s="21">
        <v>136.38</v>
      </c>
      <c r="F151" s="15" t="s">
        <v>40</v>
      </c>
    </row>
    <row r="152" spans="1:6" ht="18" customHeight="1" x14ac:dyDescent="0.3">
      <c r="A152" s="38"/>
      <c r="B152" s="149"/>
      <c r="C152" s="119"/>
      <c r="D152" s="119"/>
      <c r="E152" s="21">
        <v>74.81</v>
      </c>
      <c r="F152" s="15" t="s">
        <v>40</v>
      </c>
    </row>
    <row r="153" spans="1:6" ht="18" customHeight="1" x14ac:dyDescent="0.3">
      <c r="A153" s="38"/>
      <c r="B153" s="154"/>
      <c r="C153" s="153"/>
      <c r="D153" s="153"/>
      <c r="E153" s="21">
        <v>408.24</v>
      </c>
      <c r="F153" s="15" t="s">
        <v>40</v>
      </c>
    </row>
    <row r="154" spans="1:6" ht="18" customHeight="1" x14ac:dyDescent="0.3">
      <c r="A154" s="38"/>
      <c r="B154" s="141" t="s">
        <v>9</v>
      </c>
      <c r="C154" s="142"/>
      <c r="D154" s="143"/>
      <c r="E154" s="25">
        <f>SUM(E143:E153)</f>
        <v>1320.26</v>
      </c>
      <c r="F154" s="17"/>
    </row>
    <row r="155" spans="1:6" ht="18" customHeight="1" x14ac:dyDescent="0.3">
      <c r="B155" s="159" t="s">
        <v>32</v>
      </c>
      <c r="C155" s="161">
        <v>43639861997</v>
      </c>
      <c r="D155" s="161" t="s">
        <v>33</v>
      </c>
      <c r="E155" s="10">
        <v>48.3</v>
      </c>
      <c r="F155" s="13" t="s">
        <v>40</v>
      </c>
    </row>
    <row r="156" spans="1:6" ht="17.7" customHeight="1" x14ac:dyDescent="0.3">
      <c r="B156" s="182"/>
      <c r="C156" s="183"/>
      <c r="D156" s="183"/>
      <c r="E156" s="21">
        <v>351.05</v>
      </c>
      <c r="F156" s="13" t="s">
        <v>40</v>
      </c>
    </row>
    <row r="157" spans="1:6" ht="17.7" customHeight="1" x14ac:dyDescent="0.3">
      <c r="B157" s="182"/>
      <c r="C157" s="183"/>
      <c r="D157" s="183"/>
      <c r="E157" s="21">
        <v>322.5</v>
      </c>
      <c r="F157" s="13" t="s">
        <v>40</v>
      </c>
    </row>
    <row r="158" spans="1:6" ht="17.7" customHeight="1" x14ac:dyDescent="0.3">
      <c r="B158" s="182"/>
      <c r="C158" s="183"/>
      <c r="D158" s="183"/>
      <c r="E158" s="21">
        <v>585.23</v>
      </c>
      <c r="F158" s="13" t="s">
        <v>40</v>
      </c>
    </row>
    <row r="159" spans="1:6" ht="17.7" customHeight="1" x14ac:dyDescent="0.3">
      <c r="B159" s="182"/>
      <c r="C159" s="183"/>
      <c r="D159" s="183"/>
      <c r="E159" s="21">
        <v>280.35000000000002</v>
      </c>
      <c r="F159" s="13" t="s">
        <v>40</v>
      </c>
    </row>
    <row r="160" spans="1:6" ht="17.7" customHeight="1" x14ac:dyDescent="0.3">
      <c r="B160" s="182"/>
      <c r="C160" s="183"/>
      <c r="D160" s="183"/>
      <c r="E160" s="21">
        <v>176.4</v>
      </c>
      <c r="F160" s="13" t="s">
        <v>40</v>
      </c>
    </row>
    <row r="161" spans="2:14" ht="17.7" customHeight="1" x14ac:dyDescent="0.3">
      <c r="B161" s="182"/>
      <c r="C161" s="183"/>
      <c r="D161" s="183"/>
      <c r="E161" s="21">
        <v>155.03</v>
      </c>
      <c r="F161" s="13" t="s">
        <v>40</v>
      </c>
    </row>
    <row r="162" spans="2:14" ht="17.7" customHeight="1" x14ac:dyDescent="0.3">
      <c r="B162" s="182"/>
      <c r="C162" s="183"/>
      <c r="D162" s="183"/>
      <c r="E162" s="21">
        <v>306.81</v>
      </c>
      <c r="F162" s="13" t="s">
        <v>40</v>
      </c>
      <c r="N162" s="39"/>
    </row>
    <row r="163" spans="2:14" ht="17.7" customHeight="1" x14ac:dyDescent="0.3">
      <c r="B163" s="182"/>
      <c r="C163" s="183"/>
      <c r="D163" s="183"/>
      <c r="E163" s="21">
        <v>1497.25</v>
      </c>
      <c r="F163" s="13" t="s">
        <v>40</v>
      </c>
      <c r="N163" s="103"/>
    </row>
    <row r="164" spans="2:14" ht="17.7" customHeight="1" x14ac:dyDescent="0.3">
      <c r="B164" s="182"/>
      <c r="C164" s="183"/>
      <c r="D164" s="183"/>
      <c r="E164" s="21">
        <v>563.25</v>
      </c>
      <c r="F164" s="13" t="s">
        <v>40</v>
      </c>
      <c r="N164" s="103"/>
    </row>
    <row r="165" spans="2:14" ht="17.7" customHeight="1" x14ac:dyDescent="0.3">
      <c r="B165" s="182"/>
      <c r="C165" s="183"/>
      <c r="D165" s="183"/>
      <c r="E165" s="21">
        <v>335.79</v>
      </c>
      <c r="F165" s="13" t="s">
        <v>40</v>
      </c>
      <c r="N165" s="103"/>
    </row>
    <row r="166" spans="2:14" ht="17.7" customHeight="1" x14ac:dyDescent="0.3">
      <c r="B166" s="182"/>
      <c r="C166" s="183"/>
      <c r="D166" s="183"/>
      <c r="E166" s="21">
        <v>17.7</v>
      </c>
      <c r="F166" s="13" t="s">
        <v>40</v>
      </c>
      <c r="N166" s="103"/>
    </row>
    <row r="167" spans="2:14" ht="17.7" customHeight="1" x14ac:dyDescent="0.3">
      <c r="B167" s="182"/>
      <c r="C167" s="183"/>
      <c r="D167" s="183"/>
      <c r="E167" s="21">
        <v>329.75</v>
      </c>
      <c r="F167" s="13" t="s">
        <v>40</v>
      </c>
      <c r="N167" s="103"/>
    </row>
    <row r="168" spans="2:14" ht="17.7" customHeight="1" x14ac:dyDescent="0.3">
      <c r="B168" s="182"/>
      <c r="C168" s="183"/>
      <c r="D168" s="183"/>
      <c r="E168" s="21">
        <v>335.5</v>
      </c>
      <c r="F168" s="13" t="s">
        <v>40</v>
      </c>
      <c r="N168" s="103"/>
    </row>
    <row r="169" spans="2:14" ht="17.7" customHeight="1" x14ac:dyDescent="0.3">
      <c r="B169" s="182"/>
      <c r="C169" s="183"/>
      <c r="D169" s="183"/>
      <c r="E169" s="21">
        <v>668.01</v>
      </c>
      <c r="F169" s="13" t="s">
        <v>40</v>
      </c>
      <c r="N169" s="103"/>
    </row>
    <row r="170" spans="2:14" ht="17.7" customHeight="1" x14ac:dyDescent="0.3">
      <c r="B170" s="182"/>
      <c r="C170" s="183"/>
      <c r="D170" s="183"/>
      <c r="E170" s="21">
        <v>297.27999999999997</v>
      </c>
      <c r="F170" s="13" t="s">
        <v>40</v>
      </c>
      <c r="N170" s="103"/>
    </row>
    <row r="171" spans="2:14" ht="17.7" customHeight="1" x14ac:dyDescent="0.3">
      <c r="B171" s="182"/>
      <c r="C171" s="183"/>
      <c r="D171" s="183"/>
      <c r="E171" s="21">
        <v>309.38</v>
      </c>
      <c r="F171" s="13" t="s">
        <v>40</v>
      </c>
      <c r="N171" s="103"/>
    </row>
    <row r="172" spans="2:14" ht="17.7" customHeight="1" x14ac:dyDescent="0.3">
      <c r="B172" s="182"/>
      <c r="C172" s="183"/>
      <c r="D172" s="183"/>
      <c r="E172" s="21">
        <v>59.74</v>
      </c>
      <c r="F172" s="13" t="s">
        <v>40</v>
      </c>
    </row>
    <row r="173" spans="2:14" ht="17.7" customHeight="1" x14ac:dyDescent="0.3">
      <c r="B173" s="182"/>
      <c r="C173" s="183"/>
      <c r="D173" s="183"/>
      <c r="E173" s="21">
        <v>91.67</v>
      </c>
      <c r="F173" s="13" t="s">
        <v>40</v>
      </c>
    </row>
    <row r="174" spans="2:14" ht="17.7" customHeight="1" x14ac:dyDescent="0.3">
      <c r="B174" s="182"/>
      <c r="C174" s="183"/>
      <c r="D174" s="183"/>
      <c r="E174" s="21">
        <v>255.68</v>
      </c>
      <c r="F174" s="13" t="s">
        <v>40</v>
      </c>
    </row>
    <row r="175" spans="2:14" ht="17.7" customHeight="1" x14ac:dyDescent="0.3">
      <c r="B175" s="182"/>
      <c r="C175" s="183"/>
      <c r="D175" s="183"/>
      <c r="E175" s="21">
        <v>332.93</v>
      </c>
      <c r="F175" s="13" t="s">
        <v>40</v>
      </c>
    </row>
    <row r="176" spans="2:14" ht="17.7" customHeight="1" x14ac:dyDescent="0.3">
      <c r="B176" s="182"/>
      <c r="C176" s="183"/>
      <c r="D176" s="183"/>
      <c r="E176" s="21">
        <v>287.49</v>
      </c>
      <c r="F176" s="13" t="s">
        <v>40</v>
      </c>
    </row>
    <row r="177" spans="1:6" ht="17.7" customHeight="1" x14ac:dyDescent="0.3">
      <c r="B177" s="182"/>
      <c r="C177" s="183"/>
      <c r="D177" s="183"/>
      <c r="E177" s="21">
        <v>41.71</v>
      </c>
      <c r="F177" s="13" t="s">
        <v>40</v>
      </c>
    </row>
    <row r="178" spans="1:6" ht="17.7" customHeight="1" x14ac:dyDescent="0.3">
      <c r="B178" s="182"/>
      <c r="C178" s="183"/>
      <c r="D178" s="183"/>
      <c r="E178" s="21">
        <v>48.3</v>
      </c>
      <c r="F178" s="13" t="s">
        <v>40</v>
      </c>
    </row>
    <row r="179" spans="1:6" ht="17.7" customHeight="1" x14ac:dyDescent="0.3">
      <c r="B179" s="182"/>
      <c r="C179" s="183"/>
      <c r="D179" s="183"/>
      <c r="E179" s="21">
        <v>504.5</v>
      </c>
      <c r="F179" s="13" t="s">
        <v>40</v>
      </c>
    </row>
    <row r="180" spans="1:6" ht="17.7" customHeight="1" x14ac:dyDescent="0.3">
      <c r="B180" s="182"/>
      <c r="C180" s="183"/>
      <c r="D180" s="183"/>
      <c r="E180" s="21">
        <v>384.09</v>
      </c>
      <c r="F180" s="13" t="s">
        <v>40</v>
      </c>
    </row>
    <row r="181" spans="1:6" ht="17.7" customHeight="1" x14ac:dyDescent="0.3">
      <c r="B181" s="182"/>
      <c r="C181" s="183"/>
      <c r="D181" s="183"/>
      <c r="E181" s="21">
        <v>567.67999999999995</v>
      </c>
      <c r="F181" s="13" t="s">
        <v>40</v>
      </c>
    </row>
    <row r="182" spans="1:6" ht="17.7" customHeight="1" x14ac:dyDescent="0.3">
      <c r="B182" s="182"/>
      <c r="C182" s="183"/>
      <c r="D182" s="183"/>
      <c r="E182" s="21">
        <v>57.53</v>
      </c>
      <c r="F182" s="13" t="s">
        <v>40</v>
      </c>
    </row>
    <row r="183" spans="1:6" ht="17.7" customHeight="1" x14ac:dyDescent="0.3">
      <c r="B183" s="182"/>
      <c r="C183" s="183"/>
      <c r="D183" s="183"/>
      <c r="E183" s="21">
        <v>113.19</v>
      </c>
      <c r="F183" s="13" t="s">
        <v>40</v>
      </c>
    </row>
    <row r="184" spans="1:6" ht="17.7" customHeight="1" x14ac:dyDescent="0.3">
      <c r="B184" s="182"/>
      <c r="C184" s="183"/>
      <c r="D184" s="183"/>
      <c r="E184" s="21">
        <v>281.63</v>
      </c>
      <c r="F184" s="13" t="s">
        <v>40</v>
      </c>
    </row>
    <row r="185" spans="1:6" ht="17.7" customHeight="1" x14ac:dyDescent="0.3">
      <c r="B185" s="182"/>
      <c r="C185" s="183"/>
      <c r="D185" s="183"/>
      <c r="E185" s="21">
        <v>162</v>
      </c>
      <c r="F185" s="13" t="s">
        <v>40</v>
      </c>
    </row>
    <row r="186" spans="1:6" ht="17.7" customHeight="1" x14ac:dyDescent="0.3">
      <c r="B186" s="182"/>
      <c r="C186" s="183"/>
      <c r="D186" s="183"/>
      <c r="E186" s="21">
        <v>295.47000000000003</v>
      </c>
      <c r="F186" s="13" t="s">
        <v>40</v>
      </c>
    </row>
    <row r="187" spans="1:6" ht="17.7" customHeight="1" x14ac:dyDescent="0.3">
      <c r="B187" s="182"/>
      <c r="C187" s="183"/>
      <c r="D187" s="183"/>
      <c r="E187" s="21">
        <v>328.76</v>
      </c>
      <c r="F187" s="13" t="s">
        <v>40</v>
      </c>
    </row>
    <row r="188" spans="1:6" ht="17.7" customHeight="1" x14ac:dyDescent="0.3">
      <c r="B188" s="160"/>
      <c r="C188" s="162"/>
      <c r="D188" s="162"/>
      <c r="E188" s="21">
        <v>320.39</v>
      </c>
      <c r="F188" s="13" t="s">
        <v>40</v>
      </c>
    </row>
    <row r="189" spans="1:6" ht="18" customHeight="1" x14ac:dyDescent="0.3">
      <c r="B189" s="146" t="s">
        <v>9</v>
      </c>
      <c r="C189" s="147"/>
      <c r="D189" s="147"/>
      <c r="E189" s="35">
        <f>SUM(E155:E188)</f>
        <v>10712.34</v>
      </c>
      <c r="F189" s="18"/>
    </row>
    <row r="190" spans="1:6" ht="18" customHeight="1" x14ac:dyDescent="0.3">
      <c r="A190" s="38"/>
      <c r="B190" s="148" t="s">
        <v>50</v>
      </c>
      <c r="C190" s="119">
        <v>23359164583</v>
      </c>
      <c r="D190" s="119" t="s">
        <v>5</v>
      </c>
      <c r="E190" s="21">
        <v>114</v>
      </c>
      <c r="F190" s="19" t="s">
        <v>39</v>
      </c>
    </row>
    <row r="191" spans="1:6" ht="18" customHeight="1" x14ac:dyDescent="0.3">
      <c r="A191" s="38"/>
      <c r="B191" s="149"/>
      <c r="C191" s="119"/>
      <c r="D191" s="119"/>
      <c r="E191" s="21">
        <v>54.2</v>
      </c>
      <c r="F191" s="19" t="s">
        <v>39</v>
      </c>
    </row>
    <row r="192" spans="1:6" ht="18" customHeight="1" x14ac:dyDescent="0.3">
      <c r="A192" s="38"/>
      <c r="B192" s="149"/>
      <c r="C192" s="119"/>
      <c r="D192" s="119"/>
      <c r="E192" s="21">
        <v>16.95</v>
      </c>
      <c r="F192" s="19" t="s">
        <v>39</v>
      </c>
    </row>
    <row r="193" spans="1:6" ht="18" customHeight="1" x14ac:dyDescent="0.3">
      <c r="A193" s="38"/>
      <c r="B193" s="149"/>
      <c r="C193" s="119"/>
      <c r="D193" s="119"/>
      <c r="E193" s="21">
        <v>445.25</v>
      </c>
      <c r="F193" s="19" t="s">
        <v>39</v>
      </c>
    </row>
    <row r="194" spans="1:6" ht="18" customHeight="1" x14ac:dyDescent="0.3">
      <c r="B194" s="141" t="s">
        <v>9</v>
      </c>
      <c r="C194" s="142"/>
      <c r="D194" s="143"/>
      <c r="E194" s="6">
        <f>SUM(E190:E193)</f>
        <v>630.4</v>
      </c>
      <c r="F194" s="18"/>
    </row>
    <row r="195" spans="1:6" ht="18" customHeight="1" x14ac:dyDescent="0.3">
      <c r="B195" s="184" t="s">
        <v>96</v>
      </c>
      <c r="C195" s="181">
        <v>39483344029</v>
      </c>
      <c r="D195" s="118" t="s">
        <v>11</v>
      </c>
      <c r="E195" s="98">
        <v>35</v>
      </c>
      <c r="F195" s="19" t="s">
        <v>39</v>
      </c>
    </row>
    <row r="196" spans="1:6" ht="18" customHeight="1" x14ac:dyDescent="0.3">
      <c r="B196" s="185"/>
      <c r="C196" s="181"/>
      <c r="D196" s="119"/>
      <c r="E196" s="98">
        <v>372.88</v>
      </c>
      <c r="F196" s="97" t="s">
        <v>25</v>
      </c>
    </row>
    <row r="197" spans="1:6" ht="18" customHeight="1" x14ac:dyDescent="0.3">
      <c r="B197" s="186"/>
      <c r="C197" s="181"/>
      <c r="D197" s="153"/>
      <c r="E197" s="21">
        <v>153.75</v>
      </c>
      <c r="F197" s="97" t="s">
        <v>25</v>
      </c>
    </row>
    <row r="198" spans="1:6" ht="18" customHeight="1" x14ac:dyDescent="0.3">
      <c r="B198" s="146" t="s">
        <v>9</v>
      </c>
      <c r="C198" s="146"/>
      <c r="D198" s="146"/>
      <c r="E198" s="25">
        <f>SUM(E195:E197)</f>
        <v>561.63</v>
      </c>
      <c r="F198" s="18"/>
    </row>
    <row r="199" spans="1:6" ht="18" customHeight="1" x14ac:dyDescent="0.3">
      <c r="B199" s="70" t="s">
        <v>108</v>
      </c>
      <c r="C199" s="80">
        <v>48885664536</v>
      </c>
      <c r="D199" s="80" t="s">
        <v>11</v>
      </c>
      <c r="E199" s="21">
        <v>10187.5</v>
      </c>
      <c r="F199" s="19" t="s">
        <v>41</v>
      </c>
    </row>
    <row r="200" spans="1:6" ht="18" customHeight="1" x14ac:dyDescent="0.3">
      <c r="B200" s="146" t="s">
        <v>9</v>
      </c>
      <c r="C200" s="146"/>
      <c r="D200" s="146"/>
      <c r="E200" s="25">
        <f>SUM(E199:E199)</f>
        <v>10187.5</v>
      </c>
      <c r="F200" s="18"/>
    </row>
    <row r="201" spans="1:6" ht="18" customHeight="1" x14ac:dyDescent="0.3">
      <c r="A201" s="38"/>
      <c r="B201" s="37" t="s">
        <v>51</v>
      </c>
      <c r="C201" s="30">
        <v>23633545858</v>
      </c>
      <c r="D201" s="30" t="s">
        <v>52</v>
      </c>
      <c r="E201" s="21">
        <v>261.31</v>
      </c>
      <c r="F201" s="19" t="s">
        <v>41</v>
      </c>
    </row>
    <row r="202" spans="1:6" ht="18" customHeight="1" x14ac:dyDescent="0.3">
      <c r="A202" s="38"/>
      <c r="B202" s="146" t="s">
        <v>9</v>
      </c>
      <c r="C202" s="146"/>
      <c r="D202" s="146"/>
      <c r="E202" s="25">
        <f>SUM(E201:E201)</f>
        <v>261.31</v>
      </c>
      <c r="F202" s="18"/>
    </row>
    <row r="203" spans="1:6" ht="20.7" customHeight="1" x14ac:dyDescent="0.3">
      <c r="A203" s="38"/>
      <c r="B203" s="37" t="s">
        <v>64</v>
      </c>
      <c r="C203" s="30">
        <v>74006494666</v>
      </c>
      <c r="D203" s="24" t="s">
        <v>11</v>
      </c>
      <c r="E203" s="21">
        <v>40.5</v>
      </c>
      <c r="F203" s="15" t="s">
        <v>41</v>
      </c>
    </row>
    <row r="204" spans="1:6" ht="18" customHeight="1" x14ac:dyDescent="0.3">
      <c r="B204" s="141" t="s">
        <v>9</v>
      </c>
      <c r="C204" s="142"/>
      <c r="D204" s="143"/>
      <c r="E204" s="6">
        <f>SUM(E203:E203)</f>
        <v>40.5</v>
      </c>
      <c r="F204" s="18"/>
    </row>
    <row r="205" spans="1:6" ht="18" customHeight="1" x14ac:dyDescent="0.3">
      <c r="B205" s="83" t="s">
        <v>98</v>
      </c>
      <c r="C205" s="84" t="s">
        <v>97</v>
      </c>
      <c r="D205" s="22" t="s">
        <v>57</v>
      </c>
      <c r="E205" s="21">
        <v>187.5</v>
      </c>
      <c r="F205" s="13" t="s">
        <v>40</v>
      </c>
    </row>
    <row r="206" spans="1:6" ht="18" customHeight="1" x14ac:dyDescent="0.3">
      <c r="B206" s="163" t="s">
        <v>9</v>
      </c>
      <c r="C206" s="164"/>
      <c r="D206" s="165"/>
      <c r="E206" s="25">
        <f>SUM(E205:E205)</f>
        <v>187.5</v>
      </c>
      <c r="F206" s="18"/>
    </row>
    <row r="207" spans="1:6" ht="18" customHeight="1" x14ac:dyDescent="0.3">
      <c r="A207" s="38"/>
      <c r="B207" s="26" t="s">
        <v>65</v>
      </c>
      <c r="C207" s="24">
        <v>74412164591</v>
      </c>
      <c r="D207" s="22" t="s">
        <v>66</v>
      </c>
      <c r="E207" s="21">
        <v>344.8</v>
      </c>
      <c r="F207" s="19" t="s">
        <v>39</v>
      </c>
    </row>
    <row r="208" spans="1:6" ht="18" customHeight="1" x14ac:dyDescent="0.3">
      <c r="B208" s="163" t="s">
        <v>9</v>
      </c>
      <c r="C208" s="164"/>
      <c r="D208" s="165"/>
      <c r="E208" s="25">
        <f>SUM(E207:E207)</f>
        <v>344.8</v>
      </c>
      <c r="F208" s="18"/>
    </row>
    <row r="209" spans="1:6" ht="18" customHeight="1" x14ac:dyDescent="0.3">
      <c r="A209" s="38"/>
      <c r="B209" s="116" t="s">
        <v>29</v>
      </c>
      <c r="C209" s="118">
        <v>44138062462</v>
      </c>
      <c r="D209" s="118" t="s">
        <v>11</v>
      </c>
      <c r="E209" s="21">
        <v>376.74</v>
      </c>
      <c r="F209" s="13" t="s">
        <v>40</v>
      </c>
    </row>
    <row r="210" spans="1:6" ht="18" customHeight="1" x14ac:dyDescent="0.3">
      <c r="A210" s="38"/>
      <c r="B210" s="117"/>
      <c r="C210" s="119"/>
      <c r="D210" s="119"/>
      <c r="E210" s="21">
        <v>491.4</v>
      </c>
      <c r="F210" s="13" t="s">
        <v>40</v>
      </c>
    </row>
    <row r="211" spans="1:6" ht="18" customHeight="1" x14ac:dyDescent="0.3">
      <c r="A211" s="38"/>
      <c r="B211" s="117"/>
      <c r="C211" s="119"/>
      <c r="D211" s="119"/>
      <c r="E211" s="21">
        <v>808.79</v>
      </c>
      <c r="F211" s="13" t="s">
        <v>40</v>
      </c>
    </row>
    <row r="212" spans="1:6" ht="18" customHeight="1" x14ac:dyDescent="0.3">
      <c r="A212" s="38"/>
      <c r="B212" s="117"/>
      <c r="C212" s="119"/>
      <c r="D212" s="119"/>
      <c r="E212" s="21">
        <v>1104.17</v>
      </c>
      <c r="F212" s="13" t="s">
        <v>40</v>
      </c>
    </row>
    <row r="213" spans="1:6" ht="18" customHeight="1" x14ac:dyDescent="0.3">
      <c r="A213" s="38"/>
      <c r="B213" s="117"/>
      <c r="C213" s="119"/>
      <c r="D213" s="119"/>
      <c r="E213" s="21">
        <v>582.64</v>
      </c>
      <c r="F213" s="13" t="s">
        <v>40</v>
      </c>
    </row>
    <row r="214" spans="1:6" ht="18" customHeight="1" x14ac:dyDescent="0.3">
      <c r="A214" s="38"/>
      <c r="B214" s="117"/>
      <c r="C214" s="119"/>
      <c r="D214" s="119"/>
      <c r="E214" s="21">
        <v>288.5</v>
      </c>
      <c r="F214" s="13" t="s">
        <v>40</v>
      </c>
    </row>
    <row r="215" spans="1:6" ht="18" customHeight="1" x14ac:dyDescent="0.3">
      <c r="A215" s="38"/>
      <c r="B215" s="117"/>
      <c r="C215" s="119"/>
      <c r="D215" s="119"/>
      <c r="E215" s="21">
        <v>630.63</v>
      </c>
      <c r="F215" s="13" t="s">
        <v>40</v>
      </c>
    </row>
    <row r="216" spans="1:6" ht="18" customHeight="1" x14ac:dyDescent="0.3">
      <c r="A216" s="38"/>
      <c r="B216" s="117"/>
      <c r="C216" s="119"/>
      <c r="D216" s="119"/>
      <c r="E216" s="21">
        <v>1020.25</v>
      </c>
      <c r="F216" s="13" t="s">
        <v>40</v>
      </c>
    </row>
    <row r="217" spans="1:6" ht="18" customHeight="1" x14ac:dyDescent="0.3">
      <c r="A217" s="38"/>
      <c r="B217" s="117"/>
      <c r="C217" s="119"/>
      <c r="D217" s="119"/>
      <c r="E217" s="21">
        <v>182.07</v>
      </c>
      <c r="F217" s="13" t="s">
        <v>40</v>
      </c>
    </row>
    <row r="218" spans="1:6" ht="18" customHeight="1" x14ac:dyDescent="0.3">
      <c r="A218" s="38"/>
      <c r="B218" s="117"/>
      <c r="C218" s="119"/>
      <c r="D218" s="119"/>
      <c r="E218" s="21">
        <v>352.17</v>
      </c>
      <c r="F218" s="13" t="s">
        <v>40</v>
      </c>
    </row>
    <row r="219" spans="1:6" ht="18" customHeight="1" x14ac:dyDescent="0.3">
      <c r="A219" s="38"/>
      <c r="B219" s="117"/>
      <c r="C219" s="119"/>
      <c r="D219" s="119"/>
      <c r="E219" s="21">
        <v>637.38</v>
      </c>
      <c r="F219" s="13" t="s">
        <v>40</v>
      </c>
    </row>
    <row r="220" spans="1:6" ht="18" customHeight="1" x14ac:dyDescent="0.3">
      <c r="A220" s="38"/>
      <c r="B220" s="117"/>
      <c r="C220" s="119"/>
      <c r="D220" s="119"/>
      <c r="E220" s="21">
        <v>529.78</v>
      </c>
      <c r="F220" s="13" t="s">
        <v>40</v>
      </c>
    </row>
    <row r="221" spans="1:6" ht="18" customHeight="1" x14ac:dyDescent="0.3">
      <c r="A221" s="38"/>
      <c r="B221" s="117"/>
      <c r="C221" s="119"/>
      <c r="D221" s="119"/>
      <c r="E221" s="21">
        <v>278.45999999999998</v>
      </c>
      <c r="F221" s="13" t="s">
        <v>40</v>
      </c>
    </row>
    <row r="222" spans="1:6" ht="18" customHeight="1" x14ac:dyDescent="0.3">
      <c r="A222" s="38"/>
      <c r="B222" s="117"/>
      <c r="C222" s="119"/>
      <c r="D222" s="119"/>
      <c r="E222" s="21">
        <v>589.67999999999995</v>
      </c>
      <c r="F222" s="13" t="s">
        <v>40</v>
      </c>
    </row>
    <row r="223" spans="1:6" ht="18" customHeight="1" x14ac:dyDescent="0.3">
      <c r="A223" s="38"/>
      <c r="B223" s="117"/>
      <c r="C223" s="119"/>
      <c r="D223" s="119"/>
      <c r="E223" s="21">
        <v>376.74</v>
      </c>
      <c r="F223" s="13" t="s">
        <v>40</v>
      </c>
    </row>
    <row r="224" spans="1:6" ht="18" customHeight="1" x14ac:dyDescent="0.3">
      <c r="A224" s="38"/>
      <c r="B224" s="117"/>
      <c r="C224" s="119"/>
      <c r="D224" s="119"/>
      <c r="E224" s="21">
        <v>498.14</v>
      </c>
      <c r="F224" s="13" t="s">
        <v>40</v>
      </c>
    </row>
    <row r="225" spans="1:6" ht="18" customHeight="1" x14ac:dyDescent="0.3">
      <c r="A225" s="38"/>
      <c r="B225" s="117"/>
      <c r="C225" s="119"/>
      <c r="D225" s="119"/>
      <c r="E225" s="21">
        <v>289.54000000000002</v>
      </c>
      <c r="F225" s="13" t="s">
        <v>40</v>
      </c>
    </row>
    <row r="226" spans="1:6" ht="18" customHeight="1" x14ac:dyDescent="0.3">
      <c r="A226" s="38"/>
      <c r="B226" s="117"/>
      <c r="C226" s="119"/>
      <c r="D226" s="119"/>
      <c r="E226" s="21">
        <v>494.65</v>
      </c>
      <c r="F226" s="13" t="s">
        <v>40</v>
      </c>
    </row>
    <row r="227" spans="1:6" ht="18" customHeight="1" x14ac:dyDescent="0.3">
      <c r="A227" s="38"/>
      <c r="B227" s="117"/>
      <c r="C227" s="119"/>
      <c r="D227" s="119"/>
      <c r="E227" s="21">
        <v>698.26</v>
      </c>
      <c r="F227" s="13" t="s">
        <v>40</v>
      </c>
    </row>
    <row r="228" spans="1:6" ht="18" customHeight="1" x14ac:dyDescent="0.3">
      <c r="A228" s="38"/>
      <c r="B228" s="117"/>
      <c r="C228" s="119"/>
      <c r="D228" s="119"/>
      <c r="E228" s="21">
        <v>304.45999999999998</v>
      </c>
      <c r="F228" s="13" t="s">
        <v>40</v>
      </c>
    </row>
    <row r="229" spans="1:6" ht="18" customHeight="1" x14ac:dyDescent="0.3">
      <c r="A229" s="38"/>
      <c r="B229" s="117"/>
      <c r="C229" s="119"/>
      <c r="D229" s="119"/>
      <c r="E229" s="21">
        <v>360.12</v>
      </c>
      <c r="F229" s="13" t="s">
        <v>40</v>
      </c>
    </row>
    <row r="230" spans="1:6" ht="18" customHeight="1" x14ac:dyDescent="0.3">
      <c r="A230" s="90"/>
      <c r="B230" s="163" t="s">
        <v>9</v>
      </c>
      <c r="C230" s="164"/>
      <c r="D230" s="165"/>
      <c r="E230" s="25">
        <f>SUM(E209:E229)</f>
        <v>10894.57</v>
      </c>
      <c r="F230" s="17"/>
    </row>
    <row r="231" spans="1:6" ht="18" customHeight="1" x14ac:dyDescent="0.3">
      <c r="B231" s="148" t="s">
        <v>53</v>
      </c>
      <c r="C231" s="118">
        <v>64546066176</v>
      </c>
      <c r="D231" s="118" t="s">
        <v>5</v>
      </c>
      <c r="E231" s="29">
        <v>46.91</v>
      </c>
      <c r="F231" s="19" t="s">
        <v>39</v>
      </c>
    </row>
    <row r="232" spans="1:6" ht="18" customHeight="1" x14ac:dyDescent="0.3">
      <c r="B232" s="149"/>
      <c r="C232" s="119"/>
      <c r="D232" s="119"/>
      <c r="E232" s="21">
        <v>10.88</v>
      </c>
      <c r="F232" s="19" t="s">
        <v>39</v>
      </c>
    </row>
    <row r="233" spans="1:6" ht="18" customHeight="1" x14ac:dyDescent="0.3">
      <c r="B233" s="149"/>
      <c r="C233" s="119"/>
      <c r="D233" s="119"/>
      <c r="E233" s="21">
        <v>177.86</v>
      </c>
      <c r="F233" s="19" t="s">
        <v>39</v>
      </c>
    </row>
    <row r="234" spans="1:6" ht="18" customHeight="1" x14ac:dyDescent="0.3">
      <c r="B234" s="149"/>
      <c r="C234" s="119"/>
      <c r="D234" s="119"/>
      <c r="E234" s="21">
        <v>11.65</v>
      </c>
      <c r="F234" s="19" t="s">
        <v>157</v>
      </c>
    </row>
    <row r="235" spans="1:6" ht="18" customHeight="1" x14ac:dyDescent="0.3">
      <c r="B235" s="149"/>
      <c r="C235" s="119"/>
      <c r="D235" s="119"/>
      <c r="E235" s="21">
        <v>13.3</v>
      </c>
      <c r="F235" s="19" t="s">
        <v>158</v>
      </c>
    </row>
    <row r="236" spans="1:6" ht="18" customHeight="1" x14ac:dyDescent="0.3">
      <c r="B236" s="154"/>
      <c r="C236" s="153"/>
      <c r="D236" s="153"/>
      <c r="E236" s="21">
        <v>60.71</v>
      </c>
      <c r="F236" s="19" t="s">
        <v>39</v>
      </c>
    </row>
    <row r="237" spans="1:6" ht="18" customHeight="1" x14ac:dyDescent="0.3">
      <c r="B237" s="168" t="s">
        <v>9</v>
      </c>
      <c r="C237" s="169"/>
      <c r="D237" s="170"/>
      <c r="E237" s="25">
        <f>SUM(E231:E236)</f>
        <v>321.31</v>
      </c>
      <c r="F237" s="17"/>
    </row>
    <row r="238" spans="1:6" ht="18" customHeight="1" x14ac:dyDescent="0.3">
      <c r="B238" s="70" t="s">
        <v>68</v>
      </c>
      <c r="C238" s="64">
        <v>81793146560</v>
      </c>
      <c r="D238" s="75" t="s">
        <v>5</v>
      </c>
      <c r="E238" s="21">
        <v>31.93</v>
      </c>
      <c r="F238" s="15" t="s">
        <v>80</v>
      </c>
    </row>
    <row r="239" spans="1:6" ht="18" customHeight="1" x14ac:dyDescent="0.3">
      <c r="B239" s="168" t="s">
        <v>9</v>
      </c>
      <c r="C239" s="169"/>
      <c r="D239" s="170"/>
      <c r="E239" s="25">
        <f>SUM(E238:E238)</f>
        <v>31.93</v>
      </c>
      <c r="F239" s="17"/>
    </row>
    <row r="240" spans="1:6" ht="18" customHeight="1" x14ac:dyDescent="0.3">
      <c r="B240" s="83" t="s">
        <v>126</v>
      </c>
      <c r="C240" s="82">
        <v>68621642300</v>
      </c>
      <c r="D240" s="22" t="s">
        <v>127</v>
      </c>
      <c r="E240" s="21">
        <v>453.75</v>
      </c>
      <c r="F240" s="13" t="s">
        <v>40</v>
      </c>
    </row>
    <row r="241" spans="1:10" ht="18" customHeight="1" x14ac:dyDescent="0.3">
      <c r="B241" s="141" t="s">
        <v>9</v>
      </c>
      <c r="C241" s="142"/>
      <c r="D241" s="143"/>
      <c r="E241" s="25">
        <f>SUM(E240:E240)</f>
        <v>453.75</v>
      </c>
      <c r="F241" s="17"/>
    </row>
    <row r="242" spans="1:10" ht="18" customHeight="1" x14ac:dyDescent="0.3">
      <c r="B242" s="26" t="s">
        <v>67</v>
      </c>
      <c r="C242" s="24">
        <v>92188488799</v>
      </c>
      <c r="D242" s="22" t="s">
        <v>57</v>
      </c>
      <c r="E242" s="21">
        <v>51.26</v>
      </c>
      <c r="F242" s="15" t="s">
        <v>80</v>
      </c>
    </row>
    <row r="243" spans="1:10" ht="18" customHeight="1" x14ac:dyDescent="0.3">
      <c r="B243" s="141" t="s">
        <v>9</v>
      </c>
      <c r="C243" s="142"/>
      <c r="D243" s="143"/>
      <c r="E243" s="25">
        <f>SUM(E242:E242)</f>
        <v>51.26</v>
      </c>
      <c r="F243" s="17"/>
    </row>
    <row r="244" spans="1:10" ht="18" customHeight="1" x14ac:dyDescent="0.3">
      <c r="B244" s="159" t="s">
        <v>44</v>
      </c>
      <c r="C244" s="161">
        <v>42255248046</v>
      </c>
      <c r="D244" s="161" t="s">
        <v>45</v>
      </c>
      <c r="E244" s="21">
        <v>628.13</v>
      </c>
      <c r="F244" s="13" t="s">
        <v>40</v>
      </c>
    </row>
    <row r="245" spans="1:10" ht="18" customHeight="1" x14ac:dyDescent="0.3">
      <c r="B245" s="160"/>
      <c r="C245" s="162"/>
      <c r="D245" s="162"/>
      <c r="E245" s="21">
        <v>757.9</v>
      </c>
      <c r="F245" s="13" t="s">
        <v>40</v>
      </c>
    </row>
    <row r="246" spans="1:10" ht="18" customHeight="1" x14ac:dyDescent="0.3">
      <c r="B246" s="141" t="s">
        <v>9</v>
      </c>
      <c r="C246" s="142"/>
      <c r="D246" s="143"/>
      <c r="E246" s="6">
        <f>SUM(E244:E245)</f>
        <v>1386.03</v>
      </c>
      <c r="F246" s="17"/>
    </row>
    <row r="247" spans="1:10" ht="18" customHeight="1" x14ac:dyDescent="0.3">
      <c r="B247" s="178" t="s">
        <v>85</v>
      </c>
      <c r="C247" s="179" t="s">
        <v>69</v>
      </c>
      <c r="D247" s="180" t="s">
        <v>11</v>
      </c>
      <c r="E247" s="98">
        <v>21.9</v>
      </c>
      <c r="F247" s="19" t="s">
        <v>73</v>
      </c>
    </row>
    <row r="248" spans="1:10" ht="18" customHeight="1" x14ac:dyDescent="0.3">
      <c r="B248" s="178"/>
      <c r="C248" s="179"/>
      <c r="D248" s="180"/>
      <c r="E248" s="98">
        <v>21.9</v>
      </c>
      <c r="F248" s="19" t="s">
        <v>73</v>
      </c>
    </row>
    <row r="249" spans="1:10" ht="18" customHeight="1" x14ac:dyDescent="0.3">
      <c r="B249" s="178"/>
      <c r="C249" s="179"/>
      <c r="D249" s="180"/>
      <c r="E249" s="98">
        <v>90.25</v>
      </c>
      <c r="F249" s="19" t="s">
        <v>73</v>
      </c>
    </row>
    <row r="250" spans="1:10" ht="20.2" customHeight="1" x14ac:dyDescent="0.3">
      <c r="B250" s="178"/>
      <c r="C250" s="179"/>
      <c r="D250" s="180"/>
      <c r="E250" s="21">
        <v>43.8</v>
      </c>
      <c r="F250" s="19" t="s">
        <v>73</v>
      </c>
      <c r="J250" s="50"/>
    </row>
    <row r="251" spans="1:10" ht="18" customHeight="1" x14ac:dyDescent="0.3">
      <c r="B251" s="141" t="s">
        <v>9</v>
      </c>
      <c r="C251" s="142"/>
      <c r="D251" s="143"/>
      <c r="E251" s="12">
        <f>SUM(E247:E250)</f>
        <v>177.85000000000002</v>
      </c>
      <c r="F251" s="17"/>
    </row>
    <row r="252" spans="1:10" ht="18" customHeight="1" x14ac:dyDescent="0.3">
      <c r="B252" s="70" t="s">
        <v>141</v>
      </c>
      <c r="C252" s="80">
        <v>75848171530</v>
      </c>
      <c r="D252" s="80" t="s">
        <v>11</v>
      </c>
      <c r="E252" s="29">
        <v>511.5</v>
      </c>
      <c r="F252" s="15" t="s">
        <v>23</v>
      </c>
    </row>
    <row r="253" spans="1:10" ht="18" customHeight="1" x14ac:dyDescent="0.3">
      <c r="B253" s="141" t="s">
        <v>9</v>
      </c>
      <c r="C253" s="142"/>
      <c r="D253" s="143"/>
      <c r="E253" s="55">
        <f>SUM(E252:E252)</f>
        <v>511.5</v>
      </c>
      <c r="F253" s="17"/>
    </row>
    <row r="254" spans="1:10" ht="18" customHeight="1" x14ac:dyDescent="0.3">
      <c r="A254" s="38"/>
      <c r="B254" s="37" t="s">
        <v>56</v>
      </c>
      <c r="C254" s="30">
        <v>68372221964</v>
      </c>
      <c r="D254" s="30" t="s">
        <v>11</v>
      </c>
      <c r="E254" s="29">
        <v>17.579999999999998</v>
      </c>
      <c r="F254" s="15" t="s">
        <v>39</v>
      </c>
    </row>
    <row r="255" spans="1:10" ht="18" customHeight="1" x14ac:dyDescent="0.3">
      <c r="A255" s="38"/>
      <c r="B255" s="141" t="s">
        <v>9</v>
      </c>
      <c r="C255" s="142"/>
      <c r="D255" s="143"/>
      <c r="E255" s="55">
        <f>SUM(E254:E254)</f>
        <v>17.579999999999998</v>
      </c>
      <c r="F255" s="17"/>
    </row>
    <row r="256" spans="1:10" ht="18" customHeight="1" x14ac:dyDescent="0.3">
      <c r="A256" s="38"/>
      <c r="B256" s="120" t="s">
        <v>62</v>
      </c>
      <c r="C256" s="113">
        <v>37879152548</v>
      </c>
      <c r="D256" s="113" t="s">
        <v>28</v>
      </c>
      <c r="E256" s="42">
        <v>683.85</v>
      </c>
      <c r="F256" s="27" t="s">
        <v>39</v>
      </c>
    </row>
    <row r="257" spans="1:6" ht="18" customHeight="1" x14ac:dyDescent="0.3">
      <c r="A257" s="38"/>
      <c r="B257" s="122"/>
      <c r="C257" s="115"/>
      <c r="D257" s="115"/>
      <c r="E257" s="41">
        <v>299.33999999999997</v>
      </c>
      <c r="F257" s="34" t="s">
        <v>39</v>
      </c>
    </row>
    <row r="258" spans="1:6" ht="18" customHeight="1" x14ac:dyDescent="0.3">
      <c r="B258" s="33" t="s">
        <v>9</v>
      </c>
      <c r="C258" s="40"/>
      <c r="D258" s="40"/>
      <c r="E258" s="31">
        <f>SUM(E256:E257)</f>
        <v>983.19</v>
      </c>
      <c r="F258" s="32"/>
    </row>
    <row r="259" spans="1:6" ht="18" customHeight="1" x14ac:dyDescent="0.3">
      <c r="B259" s="102" t="s">
        <v>124</v>
      </c>
      <c r="C259" s="93">
        <v>41605016397</v>
      </c>
      <c r="D259" s="92" t="s">
        <v>125</v>
      </c>
      <c r="E259" s="88">
        <v>50</v>
      </c>
      <c r="F259" s="15" t="s">
        <v>23</v>
      </c>
    </row>
    <row r="260" spans="1:6" ht="18" customHeight="1" x14ac:dyDescent="0.3">
      <c r="B260" s="44" t="s">
        <v>9</v>
      </c>
      <c r="C260" s="46"/>
      <c r="D260" s="45"/>
      <c r="E260" s="49">
        <f>SUM(E259:E259)</f>
        <v>50</v>
      </c>
      <c r="F260" s="32"/>
    </row>
    <row r="261" spans="1:6" ht="18" customHeight="1" x14ac:dyDescent="0.3">
      <c r="B261" s="120" t="s">
        <v>70</v>
      </c>
      <c r="C261" s="113">
        <v>34900095525</v>
      </c>
      <c r="D261" s="188" t="s">
        <v>11</v>
      </c>
      <c r="E261" s="101">
        <v>61.88</v>
      </c>
      <c r="F261" s="27" t="s">
        <v>39</v>
      </c>
    </row>
    <row r="262" spans="1:6" ht="18" customHeight="1" x14ac:dyDescent="0.3">
      <c r="B262" s="121"/>
      <c r="C262" s="114"/>
      <c r="D262" s="189"/>
      <c r="E262" s="101">
        <v>447.81</v>
      </c>
      <c r="F262" s="27" t="s">
        <v>39</v>
      </c>
    </row>
    <row r="263" spans="1:6" ht="18" customHeight="1" x14ac:dyDescent="0.3">
      <c r="B263" s="121"/>
      <c r="C263" s="114"/>
      <c r="D263" s="189"/>
      <c r="E263" s="101">
        <v>16.25</v>
      </c>
      <c r="F263" s="34" t="s">
        <v>25</v>
      </c>
    </row>
    <row r="264" spans="1:6" ht="18" customHeight="1" x14ac:dyDescent="0.3">
      <c r="B264" s="121"/>
      <c r="C264" s="114"/>
      <c r="D264" s="189"/>
      <c r="E264" s="101">
        <v>52</v>
      </c>
      <c r="F264" s="34" t="s">
        <v>25</v>
      </c>
    </row>
    <row r="265" spans="1:6" ht="15.85" customHeight="1" x14ac:dyDescent="0.3">
      <c r="B265" s="122"/>
      <c r="C265" s="115"/>
      <c r="D265" s="190"/>
      <c r="E265" s="88">
        <v>385.94</v>
      </c>
      <c r="F265" s="27" t="s">
        <v>39</v>
      </c>
    </row>
    <row r="266" spans="1:6" ht="15.85" customHeight="1" x14ac:dyDescent="0.3">
      <c r="B266" s="44" t="s">
        <v>9</v>
      </c>
      <c r="C266" s="46"/>
      <c r="D266" s="45"/>
      <c r="E266" s="49">
        <f>SUM(E261:E265)</f>
        <v>963.88000000000011</v>
      </c>
      <c r="F266" s="32"/>
    </row>
    <row r="267" spans="1:6" ht="15.85" customHeight="1" x14ac:dyDescent="0.3">
      <c r="B267" s="123" t="s">
        <v>87</v>
      </c>
      <c r="C267" s="126" t="s">
        <v>88</v>
      </c>
      <c r="D267" s="129" t="s">
        <v>5</v>
      </c>
      <c r="E267" s="89">
        <v>67.489999999999995</v>
      </c>
      <c r="F267" s="87" t="s">
        <v>89</v>
      </c>
    </row>
    <row r="268" spans="1:6" ht="15.85" customHeight="1" x14ac:dyDescent="0.3">
      <c r="B268" s="124"/>
      <c r="C268" s="127"/>
      <c r="D268" s="130"/>
      <c r="E268" s="89">
        <v>79.989999999999995</v>
      </c>
      <c r="F268" s="87" t="s">
        <v>89</v>
      </c>
    </row>
    <row r="269" spans="1:6" ht="18" customHeight="1" x14ac:dyDescent="0.3">
      <c r="A269" s="38"/>
      <c r="B269" s="125"/>
      <c r="C269" s="128"/>
      <c r="D269" s="131"/>
      <c r="E269" s="88">
        <v>129.99</v>
      </c>
      <c r="F269" s="87" t="s">
        <v>89</v>
      </c>
    </row>
    <row r="270" spans="1:6" ht="15.85" customHeight="1" x14ac:dyDescent="0.3">
      <c r="A270" s="38"/>
      <c r="B270" s="54" t="s">
        <v>71</v>
      </c>
      <c r="C270" s="53"/>
      <c r="D270" s="57"/>
      <c r="E270" s="56">
        <f>SUM(E267:E269)</f>
        <v>277.47000000000003</v>
      </c>
      <c r="F270" s="32"/>
    </row>
    <row r="271" spans="1:6" ht="15.85" customHeight="1" x14ac:dyDescent="0.3">
      <c r="A271" s="90"/>
      <c r="B271" s="123" t="s">
        <v>90</v>
      </c>
      <c r="C271" s="126" t="s">
        <v>91</v>
      </c>
      <c r="D271" s="129" t="s">
        <v>11</v>
      </c>
      <c r="E271" s="95">
        <v>52.3</v>
      </c>
      <c r="F271" s="87" t="s">
        <v>89</v>
      </c>
    </row>
    <row r="272" spans="1:6" ht="15.85" customHeight="1" x14ac:dyDescent="0.3">
      <c r="A272" s="90"/>
      <c r="B272" s="124"/>
      <c r="C272" s="127"/>
      <c r="D272" s="130"/>
      <c r="E272" s="95">
        <v>185.9</v>
      </c>
      <c r="F272" s="87" t="s">
        <v>89</v>
      </c>
    </row>
    <row r="273" spans="1:6" ht="15.85" customHeight="1" x14ac:dyDescent="0.3">
      <c r="A273" s="90"/>
      <c r="B273" s="125"/>
      <c r="C273" s="128"/>
      <c r="D273" s="131"/>
      <c r="E273" s="41">
        <v>106.6</v>
      </c>
      <c r="F273" s="87" t="s">
        <v>89</v>
      </c>
    </row>
    <row r="274" spans="1:6" ht="15.85" customHeight="1" x14ac:dyDescent="0.3">
      <c r="A274" s="90"/>
      <c r="B274" s="54" t="s">
        <v>9</v>
      </c>
      <c r="C274" s="81"/>
      <c r="D274" s="51"/>
      <c r="E274" s="31">
        <f>SUM(E271:E273)</f>
        <v>344.79999999999995</v>
      </c>
      <c r="F274" s="32"/>
    </row>
    <row r="275" spans="1:6" ht="15.85" customHeight="1" x14ac:dyDescent="0.3">
      <c r="A275" s="90"/>
      <c r="B275" s="87" t="s">
        <v>139</v>
      </c>
      <c r="C275" s="91" t="s">
        <v>140</v>
      </c>
      <c r="D275" s="93" t="s">
        <v>5</v>
      </c>
      <c r="E275" s="88">
        <v>79.98</v>
      </c>
      <c r="F275" s="87" t="s">
        <v>89</v>
      </c>
    </row>
    <row r="276" spans="1:6" ht="15.85" customHeight="1" x14ac:dyDescent="0.3">
      <c r="A276" s="90"/>
      <c r="B276" s="54" t="s">
        <v>9</v>
      </c>
      <c r="C276" s="81"/>
      <c r="D276" s="51"/>
      <c r="E276" s="31">
        <f>SUM(E275:E275)</f>
        <v>79.98</v>
      </c>
      <c r="F276" s="32"/>
    </row>
    <row r="277" spans="1:6" ht="15.85" customHeight="1" x14ac:dyDescent="0.3">
      <c r="A277" s="90"/>
      <c r="B277" s="87" t="s">
        <v>121</v>
      </c>
      <c r="C277" s="91" t="s">
        <v>120</v>
      </c>
      <c r="D277" s="92" t="s">
        <v>5</v>
      </c>
      <c r="E277" s="88">
        <v>55.99</v>
      </c>
      <c r="F277" s="87" t="s">
        <v>89</v>
      </c>
    </row>
    <row r="278" spans="1:6" ht="15.85" customHeight="1" x14ac:dyDescent="0.3">
      <c r="A278" s="90"/>
      <c r="B278" s="44" t="s">
        <v>9</v>
      </c>
      <c r="C278" s="46"/>
      <c r="D278" s="45"/>
      <c r="E278" s="49">
        <f>SUM(E277:E277)</f>
        <v>55.99</v>
      </c>
      <c r="F278" s="32"/>
    </row>
    <row r="279" spans="1:6" ht="15.85" customHeight="1" x14ac:dyDescent="0.3">
      <c r="A279" s="90"/>
      <c r="B279" s="123" t="s">
        <v>118</v>
      </c>
      <c r="C279" s="126" t="s">
        <v>119</v>
      </c>
      <c r="D279" s="129" t="s">
        <v>5</v>
      </c>
      <c r="E279" s="89">
        <v>198.66</v>
      </c>
      <c r="F279" s="87" t="s">
        <v>89</v>
      </c>
    </row>
    <row r="280" spans="1:6" ht="15.85" customHeight="1" x14ac:dyDescent="0.3">
      <c r="A280" s="90"/>
      <c r="B280" s="125"/>
      <c r="C280" s="128"/>
      <c r="D280" s="131"/>
      <c r="E280" s="88">
        <v>46.88</v>
      </c>
      <c r="F280" s="87" t="s">
        <v>89</v>
      </c>
    </row>
    <row r="281" spans="1:6" ht="15.85" customHeight="1" x14ac:dyDescent="0.3">
      <c r="A281" s="90"/>
      <c r="B281" s="44" t="s">
        <v>9</v>
      </c>
      <c r="C281" s="46"/>
      <c r="D281" s="45"/>
      <c r="E281" s="49">
        <f>SUM(E280:E280)</f>
        <v>46.88</v>
      </c>
      <c r="F281" s="32"/>
    </row>
    <row r="282" spans="1:6" ht="15.85" customHeight="1" x14ac:dyDescent="0.3">
      <c r="A282" s="90"/>
      <c r="B282" s="123" t="s">
        <v>115</v>
      </c>
      <c r="C282" s="126" t="s">
        <v>116</v>
      </c>
      <c r="D282" s="129" t="s">
        <v>117</v>
      </c>
      <c r="E282" s="89">
        <v>63.99</v>
      </c>
      <c r="F282" s="87" t="s">
        <v>89</v>
      </c>
    </row>
    <row r="283" spans="1:6" ht="15.85" customHeight="1" x14ac:dyDescent="0.3">
      <c r="A283" s="90"/>
      <c r="B283" s="125"/>
      <c r="C283" s="128"/>
      <c r="D283" s="131"/>
      <c r="E283" s="88">
        <v>71.989999999999995</v>
      </c>
      <c r="F283" s="87" t="s">
        <v>89</v>
      </c>
    </row>
    <row r="284" spans="1:6" ht="15.85" customHeight="1" x14ac:dyDescent="0.3">
      <c r="A284" s="90"/>
      <c r="B284" s="44" t="s">
        <v>9</v>
      </c>
      <c r="C284" s="46"/>
      <c r="D284" s="45"/>
      <c r="E284" s="49">
        <f>SUM(E282:E283)</f>
        <v>135.97999999999999</v>
      </c>
      <c r="F284" s="32"/>
    </row>
    <row r="285" spans="1:6" ht="15.85" customHeight="1" x14ac:dyDescent="0.3">
      <c r="A285" s="90"/>
      <c r="B285" s="76" t="s">
        <v>112</v>
      </c>
      <c r="C285" s="28">
        <v>96912458439</v>
      </c>
      <c r="D285" s="77" t="s">
        <v>5</v>
      </c>
      <c r="E285" s="41">
        <v>99.98</v>
      </c>
      <c r="F285" s="87" t="s">
        <v>89</v>
      </c>
    </row>
    <row r="286" spans="1:6" ht="15.85" customHeight="1" x14ac:dyDescent="0.3">
      <c r="A286" s="90"/>
      <c r="B286" s="44" t="s">
        <v>9</v>
      </c>
      <c r="C286" s="46"/>
      <c r="D286" s="45"/>
      <c r="E286" s="49">
        <f>SUM(E285:E285)</f>
        <v>99.98</v>
      </c>
      <c r="F286" s="32"/>
    </row>
    <row r="287" spans="1:6" ht="15.85" customHeight="1" x14ac:dyDescent="0.3">
      <c r="A287" s="90"/>
      <c r="B287" s="76" t="s">
        <v>111</v>
      </c>
      <c r="C287" s="28">
        <v>77840357677</v>
      </c>
      <c r="D287" s="77" t="s">
        <v>5</v>
      </c>
      <c r="E287" s="41">
        <v>99.5</v>
      </c>
      <c r="F287" s="87" t="s">
        <v>89</v>
      </c>
    </row>
    <row r="288" spans="1:6" ht="15.85" customHeight="1" x14ac:dyDescent="0.3">
      <c r="A288" s="90"/>
      <c r="B288" s="44" t="s">
        <v>9</v>
      </c>
      <c r="C288" s="46"/>
      <c r="D288" s="45"/>
      <c r="E288" s="49">
        <f>SUM(E287:E287)</f>
        <v>99.5</v>
      </c>
      <c r="F288" s="32"/>
    </row>
    <row r="289" spans="1:6" ht="15.85" customHeight="1" x14ac:dyDescent="0.3">
      <c r="A289" s="90"/>
      <c r="B289" s="123" t="s">
        <v>109</v>
      </c>
      <c r="C289" s="172">
        <v>38824657464</v>
      </c>
      <c r="D289" s="175" t="s">
        <v>110</v>
      </c>
      <c r="E289" s="101">
        <v>317.11</v>
      </c>
      <c r="F289" s="87" t="s">
        <v>89</v>
      </c>
    </row>
    <row r="290" spans="1:6" ht="15.85" customHeight="1" x14ac:dyDescent="0.3">
      <c r="A290" s="90"/>
      <c r="B290" s="124"/>
      <c r="C290" s="173"/>
      <c r="D290" s="176"/>
      <c r="E290" s="101">
        <v>110</v>
      </c>
      <c r="F290" s="87" t="s">
        <v>89</v>
      </c>
    </row>
    <row r="291" spans="1:6" ht="15.85" customHeight="1" x14ac:dyDescent="0.3">
      <c r="A291" s="90"/>
      <c r="B291" s="124"/>
      <c r="C291" s="173"/>
      <c r="D291" s="176"/>
      <c r="E291" s="101">
        <v>199.9</v>
      </c>
      <c r="F291" s="87" t="s">
        <v>89</v>
      </c>
    </row>
    <row r="292" spans="1:6" ht="15.85" customHeight="1" x14ac:dyDescent="0.3">
      <c r="A292" s="90"/>
      <c r="B292" s="125"/>
      <c r="C292" s="174"/>
      <c r="D292" s="177"/>
      <c r="E292" s="88">
        <v>191.71</v>
      </c>
      <c r="F292" s="87" t="s">
        <v>89</v>
      </c>
    </row>
    <row r="293" spans="1:6" ht="15.85" customHeight="1" x14ac:dyDescent="0.3">
      <c r="A293" s="90"/>
      <c r="B293" s="54" t="s">
        <v>9</v>
      </c>
      <c r="C293" s="79"/>
      <c r="D293" s="51"/>
      <c r="E293" s="31">
        <f>SUM(E289:E292)</f>
        <v>818.72</v>
      </c>
      <c r="F293" s="32"/>
    </row>
    <row r="294" spans="1:6" ht="15.85" customHeight="1" x14ac:dyDescent="0.3">
      <c r="A294" s="90"/>
      <c r="B294" s="123" t="s">
        <v>92</v>
      </c>
      <c r="C294" s="172">
        <v>43848778319</v>
      </c>
      <c r="D294" s="172" t="s">
        <v>5</v>
      </c>
      <c r="E294" s="95">
        <v>74.94</v>
      </c>
      <c r="F294" s="87" t="s">
        <v>89</v>
      </c>
    </row>
    <row r="295" spans="1:6" ht="15.85" customHeight="1" x14ac:dyDescent="0.3">
      <c r="A295" s="90"/>
      <c r="B295" s="124"/>
      <c r="C295" s="173"/>
      <c r="D295" s="173"/>
      <c r="E295" s="95">
        <v>15.99</v>
      </c>
      <c r="F295" s="87" t="s">
        <v>89</v>
      </c>
    </row>
    <row r="296" spans="1:6" ht="15.85" customHeight="1" x14ac:dyDescent="0.3">
      <c r="A296" s="90"/>
      <c r="B296" s="124"/>
      <c r="C296" s="173"/>
      <c r="D296" s="173"/>
      <c r="E296" s="95">
        <v>61.97</v>
      </c>
      <c r="F296" s="87" t="s">
        <v>89</v>
      </c>
    </row>
    <row r="297" spans="1:6" ht="15.85" customHeight="1" x14ac:dyDescent="0.3">
      <c r="A297" s="90"/>
      <c r="B297" s="125"/>
      <c r="C297" s="174"/>
      <c r="D297" s="174"/>
      <c r="E297" s="41">
        <v>92.96</v>
      </c>
      <c r="F297" s="87" t="s">
        <v>89</v>
      </c>
    </row>
    <row r="298" spans="1:6" ht="15.85" customHeight="1" x14ac:dyDescent="0.3">
      <c r="A298" s="90"/>
      <c r="B298" s="54" t="s">
        <v>9</v>
      </c>
      <c r="C298" s="79"/>
      <c r="D298" s="51"/>
      <c r="E298" s="31">
        <f>SUM(E294:E297)</f>
        <v>245.85999999999996</v>
      </c>
      <c r="F298" s="32"/>
    </row>
    <row r="299" spans="1:6" ht="15.85" customHeight="1" x14ac:dyDescent="0.3">
      <c r="A299" s="90"/>
      <c r="B299" s="132" t="s">
        <v>93</v>
      </c>
      <c r="C299" s="135">
        <v>60174672203</v>
      </c>
      <c r="D299" s="138" t="s">
        <v>94</v>
      </c>
      <c r="E299" s="95">
        <v>303.99</v>
      </c>
      <c r="F299" s="94" t="s">
        <v>95</v>
      </c>
    </row>
    <row r="300" spans="1:6" ht="15.85" customHeight="1" x14ac:dyDescent="0.3">
      <c r="A300" s="90"/>
      <c r="B300" s="133"/>
      <c r="C300" s="136"/>
      <c r="D300" s="139"/>
      <c r="E300" s="95">
        <v>130</v>
      </c>
      <c r="F300" s="94" t="s">
        <v>95</v>
      </c>
    </row>
    <row r="301" spans="1:6" ht="15.85" customHeight="1" x14ac:dyDescent="0.3">
      <c r="A301" s="90"/>
      <c r="B301" s="133"/>
      <c r="C301" s="136"/>
      <c r="D301" s="139"/>
      <c r="E301" s="95">
        <v>130</v>
      </c>
      <c r="F301" s="94" t="s">
        <v>95</v>
      </c>
    </row>
    <row r="302" spans="1:6" ht="15.85" customHeight="1" x14ac:dyDescent="0.3">
      <c r="A302" s="90"/>
      <c r="B302" s="134"/>
      <c r="C302" s="137"/>
      <c r="D302" s="140"/>
      <c r="E302" s="95">
        <v>303.99</v>
      </c>
      <c r="F302" s="94" t="s">
        <v>95</v>
      </c>
    </row>
    <row r="303" spans="1:6" ht="15.85" customHeight="1" x14ac:dyDescent="0.3">
      <c r="A303" s="90"/>
      <c r="B303" s="54" t="s">
        <v>9</v>
      </c>
      <c r="C303" s="79"/>
      <c r="D303" s="51"/>
      <c r="E303" s="31">
        <f>SUM(E299:E302)</f>
        <v>867.98</v>
      </c>
      <c r="F303" s="32"/>
    </row>
    <row r="304" spans="1:6" ht="15.85" customHeight="1" x14ac:dyDescent="0.3">
      <c r="A304" s="90"/>
      <c r="B304" s="85" t="s">
        <v>99</v>
      </c>
      <c r="C304" s="28">
        <v>53979090742</v>
      </c>
      <c r="D304" s="47" t="s">
        <v>11</v>
      </c>
      <c r="E304" s="41">
        <v>350</v>
      </c>
      <c r="F304" s="13" t="s">
        <v>61</v>
      </c>
    </row>
    <row r="305" spans="1:6" ht="15.85" customHeight="1" x14ac:dyDescent="0.3">
      <c r="A305" s="90"/>
      <c r="B305" s="54" t="s">
        <v>9</v>
      </c>
      <c r="C305" s="81"/>
      <c r="D305" s="51"/>
      <c r="E305" s="31">
        <f>SUM(E304:E304)</f>
        <v>350</v>
      </c>
      <c r="F305" s="32"/>
    </row>
    <row r="306" spans="1:6" ht="15.85" customHeight="1" x14ac:dyDescent="0.3">
      <c r="A306" s="90"/>
      <c r="B306" s="85" t="s">
        <v>100</v>
      </c>
      <c r="C306" s="28">
        <v>32221066238</v>
      </c>
      <c r="D306" s="47" t="s">
        <v>101</v>
      </c>
      <c r="E306" s="41">
        <v>1248.4100000000001</v>
      </c>
      <c r="F306" s="13" t="s">
        <v>41</v>
      </c>
    </row>
    <row r="307" spans="1:6" ht="15.85" customHeight="1" x14ac:dyDescent="0.3">
      <c r="A307" s="90"/>
      <c r="B307" s="54" t="s">
        <v>9</v>
      </c>
      <c r="C307" s="81"/>
      <c r="D307" s="51"/>
      <c r="E307" s="31">
        <f>SUM(E306:E306)</f>
        <v>1248.4100000000001</v>
      </c>
      <c r="F307" s="32"/>
    </row>
    <row r="308" spans="1:6" ht="15.85" customHeight="1" x14ac:dyDescent="0.3">
      <c r="A308" s="90"/>
      <c r="B308" s="120" t="s">
        <v>104</v>
      </c>
      <c r="C308" s="181">
        <v>45659013941</v>
      </c>
      <c r="D308" s="113" t="s">
        <v>11</v>
      </c>
      <c r="E308" s="95">
        <v>53</v>
      </c>
      <c r="F308" s="104" t="s">
        <v>39</v>
      </c>
    </row>
    <row r="309" spans="1:6" ht="15.85" customHeight="1" x14ac:dyDescent="0.3">
      <c r="A309" s="90"/>
      <c r="B309" s="121"/>
      <c r="C309" s="181"/>
      <c r="D309" s="114"/>
      <c r="E309" s="95">
        <v>51.75</v>
      </c>
      <c r="F309" s="104" t="s">
        <v>39</v>
      </c>
    </row>
    <row r="310" spans="1:6" ht="15.85" customHeight="1" x14ac:dyDescent="0.3">
      <c r="A310" s="90"/>
      <c r="B310" s="121"/>
      <c r="C310" s="181"/>
      <c r="D310" s="114"/>
      <c r="E310" s="95">
        <v>88.8</v>
      </c>
      <c r="F310" s="104" t="s">
        <v>39</v>
      </c>
    </row>
    <row r="311" spans="1:6" ht="15.85" customHeight="1" x14ac:dyDescent="0.3">
      <c r="A311" s="90"/>
      <c r="B311" s="121"/>
      <c r="C311" s="181"/>
      <c r="D311" s="114"/>
      <c r="E311" s="95">
        <v>380.25</v>
      </c>
      <c r="F311" s="104" t="s">
        <v>159</v>
      </c>
    </row>
    <row r="312" spans="1:6" ht="15.85" customHeight="1" x14ac:dyDescent="0.3">
      <c r="A312" s="90"/>
      <c r="B312" s="122"/>
      <c r="C312" s="181"/>
      <c r="D312" s="115"/>
      <c r="E312" s="41">
        <v>171.2</v>
      </c>
      <c r="F312" s="104" t="s">
        <v>39</v>
      </c>
    </row>
    <row r="313" spans="1:6" ht="15.85" customHeight="1" x14ac:dyDescent="0.3">
      <c r="A313" s="90"/>
      <c r="B313" s="54" t="s">
        <v>9</v>
      </c>
      <c r="C313" s="81"/>
      <c r="D313" s="51"/>
      <c r="E313" s="31">
        <f>SUM(E308:E312)</f>
        <v>745</v>
      </c>
      <c r="F313" s="32"/>
    </row>
    <row r="314" spans="1:6" ht="15.85" customHeight="1" x14ac:dyDescent="0.3">
      <c r="A314" s="90"/>
      <c r="B314" s="120" t="s">
        <v>105</v>
      </c>
      <c r="C314" s="171">
        <v>85821130368</v>
      </c>
      <c r="D314" s="113" t="s">
        <v>5</v>
      </c>
      <c r="E314" s="95">
        <v>64.7</v>
      </c>
      <c r="F314" s="13" t="s">
        <v>26</v>
      </c>
    </row>
    <row r="315" spans="1:6" ht="15.85" customHeight="1" x14ac:dyDescent="0.3">
      <c r="A315" s="90"/>
      <c r="B315" s="122"/>
      <c r="C315" s="171"/>
      <c r="D315" s="115"/>
      <c r="E315" s="41">
        <v>1.66</v>
      </c>
      <c r="F315" s="13" t="s">
        <v>26</v>
      </c>
    </row>
    <row r="316" spans="1:6" ht="15.85" customHeight="1" x14ac:dyDescent="0.3">
      <c r="A316" s="90"/>
      <c r="B316" s="73" t="s">
        <v>9</v>
      </c>
      <c r="C316" s="81"/>
      <c r="D316" s="99"/>
      <c r="E316" s="31">
        <f>SUM(E314:E315)</f>
        <v>66.36</v>
      </c>
      <c r="F316" s="32"/>
    </row>
    <row r="317" spans="1:6" ht="15.85" customHeight="1" x14ac:dyDescent="0.3">
      <c r="A317" s="90"/>
      <c r="B317" s="191" t="s">
        <v>106</v>
      </c>
      <c r="C317" s="171">
        <v>51627797630</v>
      </c>
      <c r="D317" s="171" t="s">
        <v>11</v>
      </c>
      <c r="E317" s="95">
        <v>338.13</v>
      </c>
      <c r="F317" s="104" t="s">
        <v>155</v>
      </c>
    </row>
    <row r="318" spans="1:6" ht="15.85" customHeight="1" x14ac:dyDescent="0.3">
      <c r="A318" s="90"/>
      <c r="B318" s="191"/>
      <c r="C318" s="171"/>
      <c r="D318" s="171"/>
      <c r="E318" s="41">
        <v>338.13</v>
      </c>
      <c r="F318" s="104" t="s">
        <v>155</v>
      </c>
    </row>
    <row r="319" spans="1:6" ht="15.85" customHeight="1" x14ac:dyDescent="0.3">
      <c r="A319" s="90"/>
      <c r="B319" s="54" t="s">
        <v>9</v>
      </c>
      <c r="C319" s="81"/>
      <c r="D319" s="99"/>
      <c r="E319" s="31">
        <f>SUM(E317:E318)</f>
        <v>676.26</v>
      </c>
      <c r="F319" s="32"/>
    </row>
    <row r="320" spans="1:6" ht="15.85" customHeight="1" x14ac:dyDescent="0.3">
      <c r="A320" s="90"/>
      <c r="B320" s="120" t="s">
        <v>107</v>
      </c>
      <c r="C320" s="171">
        <v>87311810356</v>
      </c>
      <c r="D320" s="171" t="s">
        <v>5</v>
      </c>
      <c r="E320" s="95">
        <v>64.569999999999993</v>
      </c>
      <c r="F320" s="94" t="s">
        <v>42</v>
      </c>
    </row>
    <row r="321" spans="1:6" ht="15.85" customHeight="1" x14ac:dyDescent="0.3">
      <c r="A321" s="90"/>
      <c r="B321" s="122"/>
      <c r="C321" s="171"/>
      <c r="D321" s="171"/>
      <c r="E321" s="41">
        <v>65.459999999999994</v>
      </c>
      <c r="F321" s="94" t="s">
        <v>42</v>
      </c>
    </row>
    <row r="322" spans="1:6" ht="15.85" customHeight="1" x14ac:dyDescent="0.3">
      <c r="A322" s="90"/>
      <c r="B322" s="54" t="s">
        <v>9</v>
      </c>
      <c r="C322" s="81"/>
      <c r="D322" s="51"/>
      <c r="E322" s="31">
        <f>SUM(E320:E321)</f>
        <v>130.02999999999997</v>
      </c>
      <c r="F322" s="32"/>
    </row>
    <row r="323" spans="1:6" ht="15.85" customHeight="1" x14ac:dyDescent="0.3">
      <c r="A323" s="38"/>
      <c r="B323" s="85" t="s">
        <v>75</v>
      </c>
      <c r="C323" s="86">
        <v>88826408293</v>
      </c>
      <c r="D323" s="86" t="s">
        <v>11</v>
      </c>
      <c r="E323" s="41">
        <v>14.55</v>
      </c>
      <c r="F323" s="34" t="s">
        <v>81</v>
      </c>
    </row>
    <row r="324" spans="1:6" ht="15.85" customHeight="1" x14ac:dyDescent="0.3">
      <c r="B324" s="54" t="s">
        <v>71</v>
      </c>
      <c r="C324" s="79"/>
      <c r="D324" s="51"/>
      <c r="E324" s="74">
        <f>SUM(E323)</f>
        <v>14.55</v>
      </c>
      <c r="F324" s="32"/>
    </row>
    <row r="325" spans="1:6" ht="15.85" customHeight="1" x14ac:dyDescent="0.3">
      <c r="B325" s="120" t="s">
        <v>72</v>
      </c>
      <c r="C325" s="113">
        <v>28579840610</v>
      </c>
      <c r="D325" s="113" t="s">
        <v>11</v>
      </c>
      <c r="E325" s="95">
        <v>99.54</v>
      </c>
      <c r="F325" s="34" t="s">
        <v>74</v>
      </c>
    </row>
    <row r="326" spans="1:6" ht="15.85" customHeight="1" x14ac:dyDescent="0.3">
      <c r="A326" s="38"/>
      <c r="B326" s="122"/>
      <c r="C326" s="115"/>
      <c r="D326" s="115"/>
      <c r="E326" s="41">
        <v>605.63</v>
      </c>
      <c r="F326" s="34" t="s">
        <v>41</v>
      </c>
    </row>
    <row r="327" spans="1:6" ht="15.85" customHeight="1" x14ac:dyDescent="0.3">
      <c r="B327" s="44" t="s">
        <v>71</v>
      </c>
      <c r="C327" s="33"/>
      <c r="D327" s="45"/>
      <c r="E327" s="31">
        <f>SUM(E325:E326)</f>
        <v>705.17</v>
      </c>
      <c r="F327" s="32"/>
    </row>
    <row r="328" spans="1:6" ht="15.85" customHeight="1" x14ac:dyDescent="0.3">
      <c r="B328" s="120" t="s">
        <v>78</v>
      </c>
      <c r="C328" s="113">
        <v>70140364776</v>
      </c>
      <c r="D328" s="113" t="s">
        <v>11</v>
      </c>
      <c r="E328" s="41">
        <v>351.93</v>
      </c>
      <c r="F328" s="34" t="s">
        <v>21</v>
      </c>
    </row>
    <row r="329" spans="1:6" ht="15.85" customHeight="1" x14ac:dyDescent="0.3">
      <c r="B329" s="121"/>
      <c r="C329" s="114"/>
      <c r="D329" s="114"/>
      <c r="E329" s="41">
        <v>4697.25</v>
      </c>
      <c r="F329" s="34" t="s">
        <v>21</v>
      </c>
    </row>
    <row r="330" spans="1:6" ht="15.85" customHeight="1" x14ac:dyDescent="0.3">
      <c r="B330" s="121"/>
      <c r="C330" s="114"/>
      <c r="D330" s="114"/>
      <c r="E330" s="41">
        <v>346.74</v>
      </c>
      <c r="F330" s="34" t="s">
        <v>41</v>
      </c>
    </row>
    <row r="331" spans="1:6" ht="15.85" customHeight="1" x14ac:dyDescent="0.3">
      <c r="B331" s="121"/>
      <c r="C331" s="114"/>
      <c r="D331" s="114"/>
      <c r="E331" s="41">
        <v>11625.11</v>
      </c>
      <c r="F331" s="34" t="s">
        <v>21</v>
      </c>
    </row>
    <row r="332" spans="1:6" ht="15.85" customHeight="1" x14ac:dyDescent="0.3">
      <c r="B332" s="122"/>
      <c r="C332" s="115"/>
      <c r="D332" s="115"/>
      <c r="E332" s="41">
        <v>68.53</v>
      </c>
      <c r="F332" s="34" t="s">
        <v>82</v>
      </c>
    </row>
    <row r="333" spans="1:6" ht="15.85" customHeight="1" x14ac:dyDescent="0.3">
      <c r="B333" s="44" t="s">
        <v>71</v>
      </c>
      <c r="C333" s="33"/>
      <c r="D333" s="48"/>
      <c r="E333" s="31">
        <f>SUM(E328:E332)</f>
        <v>17089.559999999998</v>
      </c>
      <c r="F333" s="32"/>
    </row>
    <row r="334" spans="1:6" ht="15.85" customHeight="1" x14ac:dyDescent="0.3">
      <c r="A334" s="38"/>
      <c r="B334" s="107" t="s">
        <v>76</v>
      </c>
      <c r="C334" s="110">
        <v>7179054100</v>
      </c>
      <c r="D334" s="110" t="s">
        <v>5</v>
      </c>
      <c r="E334" s="41">
        <v>612.5</v>
      </c>
      <c r="F334" s="66" t="s">
        <v>59</v>
      </c>
    </row>
    <row r="335" spans="1:6" ht="15.85" customHeight="1" x14ac:dyDescent="0.3">
      <c r="A335" s="38"/>
      <c r="B335" s="108"/>
      <c r="C335" s="111"/>
      <c r="D335" s="111"/>
      <c r="E335" s="41">
        <v>657.88</v>
      </c>
      <c r="F335" s="66" t="s">
        <v>59</v>
      </c>
    </row>
    <row r="336" spans="1:6" ht="15.85" customHeight="1" x14ac:dyDescent="0.3">
      <c r="A336" s="38"/>
      <c r="B336" s="108"/>
      <c r="C336" s="111"/>
      <c r="D336" s="111"/>
      <c r="E336" s="41">
        <v>897.28</v>
      </c>
      <c r="F336" s="66" t="s">
        <v>59</v>
      </c>
    </row>
    <row r="337" spans="1:6" ht="15.85" customHeight="1" x14ac:dyDescent="0.3">
      <c r="A337" s="38"/>
      <c r="B337" s="109"/>
      <c r="C337" s="112"/>
      <c r="D337" s="112"/>
      <c r="E337" s="41">
        <v>248.88</v>
      </c>
      <c r="F337" s="66" t="s">
        <v>59</v>
      </c>
    </row>
    <row r="338" spans="1:6" ht="15.85" customHeight="1" x14ac:dyDescent="0.3">
      <c r="A338" s="38"/>
      <c r="B338" s="62" t="s">
        <v>71</v>
      </c>
      <c r="C338" s="59"/>
      <c r="D338" s="61"/>
      <c r="E338" s="56">
        <f>SUM(E334:E337)</f>
        <v>2416.54</v>
      </c>
      <c r="F338" s="58"/>
    </row>
    <row r="339" spans="1:6" ht="15.85" customHeight="1" x14ac:dyDescent="0.3">
      <c r="A339" s="38"/>
      <c r="B339" s="107" t="s">
        <v>77</v>
      </c>
      <c r="C339" s="110">
        <v>363177306</v>
      </c>
      <c r="D339" s="110" t="s">
        <v>11</v>
      </c>
      <c r="E339" s="41">
        <v>235.23</v>
      </c>
      <c r="F339" s="66" t="s">
        <v>59</v>
      </c>
    </row>
    <row r="340" spans="1:6" ht="15.85" customHeight="1" x14ac:dyDescent="0.3">
      <c r="A340" s="38"/>
      <c r="B340" s="108"/>
      <c r="C340" s="111"/>
      <c r="D340" s="111"/>
      <c r="E340" s="41">
        <v>140.44999999999999</v>
      </c>
      <c r="F340" s="66" t="s">
        <v>59</v>
      </c>
    </row>
    <row r="341" spans="1:6" ht="15.85" customHeight="1" x14ac:dyDescent="0.3">
      <c r="A341" s="38"/>
      <c r="B341" s="108"/>
      <c r="C341" s="111"/>
      <c r="D341" s="111"/>
      <c r="E341" s="41">
        <v>174.09</v>
      </c>
      <c r="F341" s="66" t="s">
        <v>59</v>
      </c>
    </row>
    <row r="342" spans="1:6" ht="15.85" customHeight="1" x14ac:dyDescent="0.3">
      <c r="A342" s="38"/>
      <c r="B342" s="109"/>
      <c r="C342" s="112"/>
      <c r="D342" s="112"/>
      <c r="E342" s="41">
        <v>125.27</v>
      </c>
      <c r="F342" s="66" t="s">
        <v>59</v>
      </c>
    </row>
    <row r="343" spans="1:6" ht="15.85" customHeight="1" x14ac:dyDescent="0.3">
      <c r="A343" s="38"/>
      <c r="B343" s="60" t="s">
        <v>9</v>
      </c>
      <c r="C343" s="59"/>
      <c r="D343" s="61"/>
      <c r="E343" s="56">
        <f>SUM(E339:E342)</f>
        <v>675.04</v>
      </c>
      <c r="F343" s="58"/>
    </row>
    <row r="344" spans="1:6" ht="15.85" customHeight="1" x14ac:dyDescent="0.3">
      <c r="A344" s="38"/>
      <c r="B344" s="107" t="s">
        <v>79</v>
      </c>
      <c r="C344" s="113">
        <v>63603498763</v>
      </c>
      <c r="D344" s="113" t="s">
        <v>5</v>
      </c>
      <c r="E344" s="95">
        <v>286.97000000000003</v>
      </c>
      <c r="F344" s="66" t="s">
        <v>40</v>
      </c>
    </row>
    <row r="345" spans="1:6" ht="15.85" customHeight="1" x14ac:dyDescent="0.3">
      <c r="A345" s="38"/>
      <c r="B345" s="108"/>
      <c r="C345" s="114"/>
      <c r="D345" s="114"/>
      <c r="E345" s="95">
        <v>488.25</v>
      </c>
      <c r="F345" s="66" t="s">
        <v>40</v>
      </c>
    </row>
    <row r="346" spans="1:6" ht="19.600000000000001" customHeight="1" x14ac:dyDescent="0.3">
      <c r="A346" s="38"/>
      <c r="B346" s="109"/>
      <c r="C346" s="115"/>
      <c r="D346" s="115"/>
      <c r="E346" s="41">
        <v>306.18</v>
      </c>
      <c r="F346" s="66" t="s">
        <v>40</v>
      </c>
    </row>
    <row r="347" spans="1:6" ht="14.25" customHeight="1" x14ac:dyDescent="0.3">
      <c r="A347" s="38"/>
      <c r="B347" s="60" t="s">
        <v>71</v>
      </c>
      <c r="C347" s="59"/>
      <c r="D347" s="61"/>
      <c r="E347" s="56">
        <f>SUM(E344:E346)</f>
        <v>1081.4000000000001</v>
      </c>
      <c r="F347" s="58"/>
    </row>
    <row r="348" spans="1:6" ht="15.85" customHeight="1" x14ac:dyDescent="0.3">
      <c r="A348" s="38"/>
      <c r="B348" s="63" t="s">
        <v>86</v>
      </c>
      <c r="C348" s="28">
        <v>30098672140</v>
      </c>
      <c r="D348" s="78" t="s">
        <v>5</v>
      </c>
      <c r="E348" s="41">
        <v>89.77</v>
      </c>
      <c r="F348" s="87" t="s">
        <v>89</v>
      </c>
    </row>
    <row r="349" spans="1:6" ht="15.85" customHeight="1" x14ac:dyDescent="0.3">
      <c r="A349" s="38"/>
      <c r="B349" s="60" t="s">
        <v>9</v>
      </c>
      <c r="C349" s="59"/>
      <c r="D349" s="61"/>
      <c r="E349" s="56">
        <f>SUM(E348)</f>
        <v>89.77</v>
      </c>
      <c r="F349" s="58"/>
    </row>
    <row r="350" spans="1:6" ht="36" customHeight="1" x14ac:dyDescent="0.3">
      <c r="B350" s="1"/>
      <c r="C350" s="1"/>
      <c r="D350" s="1"/>
      <c r="E350" s="11">
        <v>211176.5</v>
      </c>
      <c r="F350" s="4" t="s">
        <v>15</v>
      </c>
    </row>
    <row r="351" spans="1:6" ht="36" customHeight="1" x14ac:dyDescent="0.3">
      <c r="B351" s="1"/>
      <c r="C351" s="1"/>
      <c r="D351" s="1"/>
      <c r="E351" s="11">
        <v>771.36</v>
      </c>
      <c r="F351" s="4" t="s">
        <v>142</v>
      </c>
    </row>
    <row r="352" spans="1:6" ht="36" customHeight="1" x14ac:dyDescent="0.3">
      <c r="B352" s="1"/>
      <c r="C352" s="1"/>
      <c r="D352" s="1"/>
      <c r="E352" s="11">
        <v>22582.07</v>
      </c>
      <c r="F352" s="4" t="s">
        <v>18</v>
      </c>
    </row>
    <row r="353" spans="2:6" ht="36" customHeight="1" x14ac:dyDescent="0.3">
      <c r="B353" s="1"/>
      <c r="C353" s="1"/>
      <c r="D353" s="1"/>
      <c r="E353" s="11">
        <v>32703.4</v>
      </c>
      <c r="F353" s="4" t="s">
        <v>16</v>
      </c>
    </row>
    <row r="354" spans="2:6" ht="36" customHeight="1" x14ac:dyDescent="0.3">
      <c r="B354" s="1"/>
      <c r="C354" s="1"/>
      <c r="D354" s="1"/>
      <c r="E354" s="11">
        <v>10462.969999999999</v>
      </c>
      <c r="F354" s="4" t="s">
        <v>17</v>
      </c>
    </row>
    <row r="355" spans="2:6" ht="38.85" customHeight="1" x14ac:dyDescent="0.3">
      <c r="B355" s="1"/>
      <c r="C355" s="1"/>
      <c r="D355" s="1"/>
      <c r="E355" s="11">
        <v>741.33</v>
      </c>
      <c r="F355" s="4" t="s">
        <v>19</v>
      </c>
    </row>
    <row r="356" spans="2:6" ht="42.6" customHeight="1" x14ac:dyDescent="0.3">
      <c r="B356" s="1"/>
      <c r="C356" s="1"/>
      <c r="D356" s="1"/>
      <c r="E356" s="11">
        <v>149.31</v>
      </c>
      <c r="F356" s="4" t="s">
        <v>144</v>
      </c>
    </row>
    <row r="357" spans="2:6" ht="36" customHeight="1" x14ac:dyDescent="0.3">
      <c r="B357" s="1"/>
      <c r="C357" s="1"/>
      <c r="D357" s="1"/>
      <c r="E357" s="11">
        <v>132.72</v>
      </c>
      <c r="F357" s="4" t="s">
        <v>20</v>
      </c>
    </row>
    <row r="358" spans="2:6" ht="18" customHeight="1" x14ac:dyDescent="0.3">
      <c r="B358" s="1"/>
      <c r="C358" s="158" t="s">
        <v>84</v>
      </c>
      <c r="D358" s="158"/>
      <c r="E358" s="6">
        <f>E16+E19+E21+E23+E26+E66+E68+E72+E76+E84+E91+E94+E97+E100+E102+E104+E106+E108+E110+E112+E115+E117+E119+E121+E123+E126+E128+E130+E138+E142+E154+E189+E194+E198+E200+E202+E204+E206+E208+E230+E237+E239+E241+E243+E246+E251+E253+E255+E258+E260+E266+E270+E274+E276+E278+E281+E284+E286+E288+E293+E298+E303+E305+E307+E313+E316+E319+E322+E324+E327+E333+E338+E343+E347+E349+E350+E351+E352+E353+E354+E355+E356+E357</f>
        <v>384955.51999999996</v>
      </c>
      <c r="F358" s="1"/>
    </row>
    <row r="359" spans="2:6" x14ac:dyDescent="0.3">
      <c r="B359" s="1"/>
      <c r="C359" s="1"/>
      <c r="D359" s="1"/>
      <c r="E359" s="2"/>
      <c r="F359" s="1"/>
    </row>
    <row r="360" spans="2:6" x14ac:dyDescent="0.3">
      <c r="B360" s="1"/>
      <c r="C360" s="1"/>
      <c r="D360" s="1"/>
      <c r="E360" s="2"/>
      <c r="F360" s="1"/>
    </row>
    <row r="361" spans="2:6" x14ac:dyDescent="0.3">
      <c r="B361" s="1"/>
      <c r="C361" s="1"/>
      <c r="D361" s="1"/>
      <c r="E361" s="2"/>
      <c r="F361" s="1"/>
    </row>
    <row r="362" spans="2:6" x14ac:dyDescent="0.3">
      <c r="B362" s="1"/>
      <c r="C362" s="1"/>
      <c r="D362" s="1"/>
      <c r="E362" s="2"/>
      <c r="F362" s="1"/>
    </row>
    <row r="363" spans="2:6" x14ac:dyDescent="0.3">
      <c r="B363" s="1"/>
      <c r="C363" s="1"/>
      <c r="D363" s="1"/>
      <c r="E363" s="2"/>
      <c r="F363" s="1"/>
    </row>
    <row r="364" spans="2:6" x14ac:dyDescent="0.3">
      <c r="B364" s="1"/>
      <c r="C364" s="1"/>
      <c r="D364" s="1"/>
      <c r="E364" s="2"/>
      <c r="F364" s="1"/>
    </row>
    <row r="365" spans="2:6" x14ac:dyDescent="0.3">
      <c r="B365" s="1"/>
      <c r="C365" s="1"/>
      <c r="D365" s="1"/>
      <c r="E365" s="2"/>
      <c r="F365" s="1"/>
    </row>
    <row r="366" spans="2:6" x14ac:dyDescent="0.3">
      <c r="B366" s="1"/>
      <c r="C366" s="1"/>
      <c r="D366" s="1"/>
      <c r="E366" s="2"/>
      <c r="F366" s="1"/>
    </row>
    <row r="367" spans="2:6" x14ac:dyDescent="0.3">
      <c r="B367" s="1"/>
      <c r="C367" s="1"/>
      <c r="D367" s="1"/>
      <c r="E367" s="2"/>
      <c r="F367" s="1"/>
    </row>
    <row r="368" spans="2:6" x14ac:dyDescent="0.3">
      <c r="B368" s="1"/>
      <c r="C368" s="1"/>
      <c r="D368" s="1"/>
      <c r="E368" s="2"/>
      <c r="F368" s="1"/>
    </row>
    <row r="369" spans="2:6" x14ac:dyDescent="0.3">
      <c r="B369" s="1"/>
      <c r="C369" s="1"/>
      <c r="D369" s="1"/>
      <c r="E369" s="2"/>
      <c r="F369" s="1"/>
    </row>
  </sheetData>
  <mergeCells count="173">
    <mergeCell ref="B24:B25"/>
    <mergeCell ref="C24:C25"/>
    <mergeCell ref="D24:D25"/>
    <mergeCell ref="B102:D102"/>
    <mergeCell ref="B113:B114"/>
    <mergeCell ref="C113:C114"/>
    <mergeCell ref="D113:D114"/>
    <mergeCell ref="B110:D110"/>
    <mergeCell ref="B106:D106"/>
    <mergeCell ref="B108:D108"/>
    <mergeCell ref="B17:B18"/>
    <mergeCell ref="C17:C18"/>
    <mergeCell ref="D17:D18"/>
    <mergeCell ref="B325:B326"/>
    <mergeCell ref="C325:C326"/>
    <mergeCell ref="D325:D326"/>
    <mergeCell ref="B98:B99"/>
    <mergeCell ref="C98:C99"/>
    <mergeCell ref="D98:D99"/>
    <mergeCell ref="B124:B125"/>
    <mergeCell ref="C124:C125"/>
    <mergeCell ref="D124:D125"/>
    <mergeCell ref="B261:B265"/>
    <mergeCell ref="C261:C265"/>
    <mergeCell ref="D261:D265"/>
    <mergeCell ref="B317:B318"/>
    <mergeCell ref="C317:C318"/>
    <mergeCell ref="D317:D318"/>
    <mergeCell ref="B73:B75"/>
    <mergeCell ref="C73:C75"/>
    <mergeCell ref="D73:D75"/>
    <mergeCell ref="B320:B321"/>
    <mergeCell ref="C320:C321"/>
    <mergeCell ref="D320:D321"/>
    <mergeCell ref="B119:D119"/>
    <mergeCell ref="B72:D72"/>
    <mergeCell ref="B117:D117"/>
    <mergeCell ref="B115:D115"/>
    <mergeCell ref="B100:D100"/>
    <mergeCell ref="B112:D112"/>
    <mergeCell ref="B97:D97"/>
    <mergeCell ref="B69:B71"/>
    <mergeCell ref="C69:C71"/>
    <mergeCell ref="D69:D71"/>
    <mergeCell ref="B104:D104"/>
    <mergeCell ref="B95:B96"/>
    <mergeCell ref="C95:C96"/>
    <mergeCell ref="D95:D96"/>
    <mergeCell ref="B92:B93"/>
    <mergeCell ref="C92:C93"/>
    <mergeCell ref="D92:D93"/>
    <mergeCell ref="B121:D121"/>
    <mergeCell ref="B247:B250"/>
    <mergeCell ref="C247:C250"/>
    <mergeCell ref="D247:D250"/>
    <mergeCell ref="B241:D241"/>
    <mergeCell ref="B308:B312"/>
    <mergeCell ref="C308:C312"/>
    <mergeCell ref="D308:D312"/>
    <mergeCell ref="B123:D123"/>
    <mergeCell ref="B253:D253"/>
    <mergeCell ref="B279:B280"/>
    <mergeCell ref="C279:C280"/>
    <mergeCell ref="D279:D280"/>
    <mergeCell ref="B206:D206"/>
    <mergeCell ref="B126:D126"/>
    <mergeCell ref="D143:D153"/>
    <mergeCell ref="B155:B188"/>
    <mergeCell ref="C155:C188"/>
    <mergeCell ref="D155:D188"/>
    <mergeCell ref="B198:D198"/>
    <mergeCell ref="B195:B197"/>
    <mergeCell ref="C195:C197"/>
    <mergeCell ref="D195:D197"/>
    <mergeCell ref="B200:D200"/>
    <mergeCell ref="B128:D128"/>
    <mergeCell ref="B289:B292"/>
    <mergeCell ref="C289:C292"/>
    <mergeCell ref="D289:D292"/>
    <mergeCell ref="B294:B297"/>
    <mergeCell ref="C294:C297"/>
    <mergeCell ref="D294:D297"/>
    <mergeCell ref="B271:B273"/>
    <mergeCell ref="C271:C273"/>
    <mergeCell ref="D271:D273"/>
    <mergeCell ref="B139:B141"/>
    <mergeCell ref="C139:C141"/>
    <mergeCell ref="B202:D202"/>
    <mergeCell ref="B231:B236"/>
    <mergeCell ref="C231:C236"/>
    <mergeCell ref="D231:D236"/>
    <mergeCell ref="B204:D204"/>
    <mergeCell ref="D139:D141"/>
    <mergeCell ref="B143:B153"/>
    <mergeCell ref="C143:C153"/>
    <mergeCell ref="D282:D283"/>
    <mergeCell ref="C358:D358"/>
    <mergeCell ref="B23:D23"/>
    <mergeCell ref="B244:B245"/>
    <mergeCell ref="C244:C245"/>
    <mergeCell ref="D244:D245"/>
    <mergeCell ref="B246:D246"/>
    <mergeCell ref="B243:D243"/>
    <mergeCell ref="B230:D230"/>
    <mergeCell ref="B208:D208"/>
    <mergeCell ref="B255:D255"/>
    <mergeCell ref="B76:D76"/>
    <mergeCell ref="B91:D91"/>
    <mergeCell ref="B94:D94"/>
    <mergeCell ref="B66:D66"/>
    <mergeCell ref="B68:D68"/>
    <mergeCell ref="B84:D84"/>
    <mergeCell ref="B85:B90"/>
    <mergeCell ref="C85:C90"/>
    <mergeCell ref="D85:D90"/>
    <mergeCell ref="B251:D251"/>
    <mergeCell ref="B239:D239"/>
    <mergeCell ref="B237:D237"/>
    <mergeCell ref="C131:C137"/>
    <mergeCell ref="D131:D137"/>
    <mergeCell ref="B16:D16"/>
    <mergeCell ref="B26:D26"/>
    <mergeCell ref="B19:D19"/>
    <mergeCell ref="B3:C3"/>
    <mergeCell ref="B8:F9"/>
    <mergeCell ref="C12:C15"/>
    <mergeCell ref="D12:D15"/>
    <mergeCell ref="B189:D189"/>
    <mergeCell ref="B194:D194"/>
    <mergeCell ref="B130:D130"/>
    <mergeCell ref="B138:D138"/>
    <mergeCell ref="B142:D142"/>
    <mergeCell ref="B190:B193"/>
    <mergeCell ref="C190:C193"/>
    <mergeCell ref="D190:D193"/>
    <mergeCell ref="B154:D154"/>
    <mergeCell ref="B12:B15"/>
    <mergeCell ref="B27:B65"/>
    <mergeCell ref="C27:C65"/>
    <mergeCell ref="D27:D65"/>
    <mergeCell ref="B77:B83"/>
    <mergeCell ref="C77:C83"/>
    <mergeCell ref="D77:D83"/>
    <mergeCell ref="B131:B137"/>
    <mergeCell ref="B209:B229"/>
    <mergeCell ref="C209:C229"/>
    <mergeCell ref="D209:D229"/>
    <mergeCell ref="B328:B332"/>
    <mergeCell ref="C328:C332"/>
    <mergeCell ref="D328:D332"/>
    <mergeCell ref="B256:B257"/>
    <mergeCell ref="C256:C257"/>
    <mergeCell ref="D256:D257"/>
    <mergeCell ref="B267:B269"/>
    <mergeCell ref="C267:C269"/>
    <mergeCell ref="D267:D269"/>
    <mergeCell ref="B299:B302"/>
    <mergeCell ref="C299:C302"/>
    <mergeCell ref="D299:D302"/>
    <mergeCell ref="B282:B283"/>
    <mergeCell ref="C282:C283"/>
    <mergeCell ref="B314:B315"/>
    <mergeCell ref="C314:C315"/>
    <mergeCell ref="D314:D315"/>
    <mergeCell ref="B334:B337"/>
    <mergeCell ref="C334:C337"/>
    <mergeCell ref="D334:D337"/>
    <mergeCell ref="B339:B342"/>
    <mergeCell ref="C339:C342"/>
    <mergeCell ref="D339:D342"/>
    <mergeCell ref="B344:B346"/>
    <mergeCell ref="C344:C346"/>
    <mergeCell ref="D344:D346"/>
  </mergeCells>
  <pageMargins left="0.70866141732283472" right="0.70866141732283472" top="0.74803149606299213" bottom="0.74803149606299213" header="0.31496062992125984" footer="0.31496062992125984"/>
  <pageSetup paperSize="9" scale="8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VELJAČA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Admin</cp:lastModifiedBy>
  <cp:lastPrinted>2024-10-16T10:09:48Z</cp:lastPrinted>
  <dcterms:created xsi:type="dcterms:W3CDTF">2024-02-07T08:05:49Z</dcterms:created>
  <dcterms:modified xsi:type="dcterms:W3CDTF">2025-03-20T18:24:02Z</dcterms:modified>
</cp:coreProperties>
</file>