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5" yWindow="-125" windowWidth="24267" windowHeight="13749"/>
  </bookViews>
  <sheets>
    <sheet name="VELJAČA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1" i="5" l="1"/>
  <c r="E130" i="5" l="1"/>
  <c r="E157" i="5"/>
  <c r="E120" i="5"/>
  <c r="E139" i="5"/>
  <c r="E24" i="5"/>
  <c r="E173" i="5" l="1"/>
  <c r="E159" i="5" l="1"/>
  <c r="E56" i="5"/>
  <c r="E58" i="5"/>
  <c r="E52" i="5"/>
  <c r="E50" i="5"/>
  <c r="E43" i="5"/>
  <c r="E170" i="5"/>
  <c r="E20" i="5"/>
  <c r="E117" i="5" l="1"/>
  <c r="E125" i="5"/>
  <c r="E54" i="5"/>
  <c r="E60" i="5"/>
  <c r="E64" i="5"/>
  <c r="E155" i="5"/>
  <c r="E111" i="5"/>
  <c r="E115" i="5"/>
  <c r="E62" i="5"/>
  <c r="E132" i="5"/>
  <c r="E127" i="5"/>
  <c r="E147" i="5"/>
  <c r="E143" i="5"/>
  <c r="E66" i="5"/>
  <c r="E134" i="5"/>
  <c r="E153" i="5"/>
  <c r="E151" i="5"/>
  <c r="E100" i="5"/>
  <c r="E98" i="5"/>
  <c r="E149" i="5"/>
  <c r="E168" i="5" l="1"/>
  <c r="E166" i="5"/>
  <c r="E164" i="5"/>
  <c r="E123" i="5"/>
  <c r="E109" i="5"/>
  <c r="E107" i="5"/>
  <c r="E96" i="5"/>
  <c r="E87" i="5"/>
  <c r="E78" i="5"/>
  <c r="E76" i="5"/>
  <c r="E68" i="5"/>
  <c r="E48" i="5"/>
  <c r="E46" i="5"/>
  <c r="E37" i="5"/>
  <c r="E39" i="5"/>
  <c r="E113" i="5"/>
  <c r="E17" i="5" l="1"/>
</calcChain>
</file>

<file path=xl/sharedStrings.xml><?xml version="1.0" encoding="utf-8"?>
<sst xmlns="http://schemas.openxmlformats.org/spreadsheetml/2006/main" count="291" uniqueCount="120">
  <si>
    <t>NAZIV PRIMATELJA</t>
  </si>
  <si>
    <t>OIB PRIMATELJA</t>
  </si>
  <si>
    <t>SJEDIŠTE PRIMATELJA</t>
  </si>
  <si>
    <t>NAČIN OBJAVE ISPLAĆENOG IZNOSA</t>
  </si>
  <si>
    <t>VRSTA RASHODA I IZDATAKA</t>
  </si>
  <si>
    <t>ZAGREB</t>
  </si>
  <si>
    <t>DOM ZA STARIJE I NEMOĆNE OSOBE VARAŽDIN</t>
  </si>
  <si>
    <t>Zavojna 6, 42000 Varaždin</t>
  </si>
  <si>
    <t>OIB: 41732682041</t>
  </si>
  <si>
    <t xml:space="preserve">Ukupno: </t>
  </si>
  <si>
    <t>PETROL d.o.o.</t>
  </si>
  <si>
    <t>VARAŽDIN</t>
  </si>
  <si>
    <t>LOTUS 91 d.o.o.</t>
  </si>
  <si>
    <t>ZAGREBAČKA BANKA d.d.</t>
  </si>
  <si>
    <t>ISPLATITELJ:</t>
  </si>
  <si>
    <t>3111 bruto plaće za redovan rad (ukupni iznos bez bolovanja na teret HZZO-a)</t>
  </si>
  <si>
    <t>3132 doprinos na bruto (doprinosi za obvezno zdravstveno osiguranje)</t>
  </si>
  <si>
    <t>3212 naknade za prijevoz, za rad na terenu i odvojeni život</t>
  </si>
  <si>
    <t>3121 ostali rashodi za zaposlene (bruto iznos s doprinosima na bruto)</t>
  </si>
  <si>
    <t>3291 naknade za rad predstavničkih i izvršnih tijela, povjerenstava i slično (bruto iznos s doprinosima na bruto)</t>
  </si>
  <si>
    <t>3721 naknade građanima i kućanstvima u novcu (isplata džeparca korisnicima)</t>
  </si>
  <si>
    <t>3223 energija</t>
  </si>
  <si>
    <t xml:space="preserve">3222 materijal i sirovine  </t>
  </si>
  <si>
    <t>3234 komunalne usluge</t>
  </si>
  <si>
    <t>3299 ostali nespomenuti rashodi poslovanja</t>
  </si>
  <si>
    <t>3431 bankarske usluge i usluge platnog prometa</t>
  </si>
  <si>
    <t>SESVETE</t>
  </si>
  <si>
    <t>VINDIJA d.d.</t>
  </si>
  <si>
    <t>VUGRINEC d.o.o.</t>
  </si>
  <si>
    <t>DUBRAVICA</t>
  </si>
  <si>
    <t>ČISTOĆA d.o.o.</t>
  </si>
  <si>
    <t>A1 HRVATSKA d.o.o.</t>
  </si>
  <si>
    <t>PODRAVKA d.d.</t>
  </si>
  <si>
    <t>KOPRIVNICA</t>
  </si>
  <si>
    <t>3221 uredski materijal i ostali materijalni rashodi</t>
  </si>
  <si>
    <t>3222 materijal i sirovine</t>
  </si>
  <si>
    <t>3232 usluge tekućeg i investicijskog održavanja</t>
  </si>
  <si>
    <t>3231 usluge telefona, pošte i prijevoza</t>
  </si>
  <si>
    <t>02371889218</t>
  </si>
  <si>
    <t>PERT d.o.o.</t>
  </si>
  <si>
    <t>ILOK</t>
  </si>
  <si>
    <t>DENI PEK d.o.o.</t>
  </si>
  <si>
    <t>VARAŽDINSKE TOPLICE</t>
  </si>
  <si>
    <t>02734490877</t>
  </si>
  <si>
    <t>NARODNI TRGOVAČKI LANAC d.o.o.</t>
  </si>
  <si>
    <t>NARODNE NOVINE d.d.</t>
  </si>
  <si>
    <t>5443 otplata glavnice primljenih kredita od kreditnih institucija izvan javnog sektora</t>
  </si>
  <si>
    <t>LUDBREG</t>
  </si>
  <si>
    <t>VITOS d.o.o.</t>
  </si>
  <si>
    <t xml:space="preserve">3222 materijal i sirovine </t>
  </si>
  <si>
    <t xml:space="preserve">INA d.d. </t>
  </si>
  <si>
    <t>3224 materijal i dijelovi za tekuće i investicijsko održavanje</t>
  </si>
  <si>
    <t>HEP OPSKRBA D.O.O.</t>
  </si>
  <si>
    <t>20184981156</t>
  </si>
  <si>
    <t>Ukupno:</t>
  </si>
  <si>
    <t xml:space="preserve">3236 zdrastvene i veterinarske usluge </t>
  </si>
  <si>
    <t>LEDO PLUS D.O.O.</t>
  </si>
  <si>
    <t>ORANGE D.O.O.</t>
  </si>
  <si>
    <t>TERMOPLIN D.D.</t>
  </si>
  <si>
    <t>ZVIJEZDA PLUS D.O.O.</t>
  </si>
  <si>
    <t xml:space="preserve">3433 obveze za zatezne kamate </t>
  </si>
  <si>
    <t>ZAVOD ZA JAVNO ZDRAVSTVO</t>
  </si>
  <si>
    <t>SPORT VISION d.o.o.</t>
  </si>
  <si>
    <t>3227 službena, radna i zaštitna odjeća i obuća</t>
  </si>
  <si>
    <t>C&amp;A moda d.o.o.</t>
  </si>
  <si>
    <t>3213 stručno usavršavanje zaposlenika</t>
  </si>
  <si>
    <t>ROG d.o.o.</t>
  </si>
  <si>
    <t>04558113769</t>
  </si>
  <si>
    <t>API-PLAST, obrt</t>
  </si>
  <si>
    <t>ICT REMARKETING d.o.o.</t>
  </si>
  <si>
    <t>EUROPA 92 d.o.o.</t>
  </si>
  <si>
    <t>SVETA NEDJELJA</t>
  </si>
  <si>
    <t>AGROPOMPER, obrt</t>
  </si>
  <si>
    <t>GOJANEC</t>
  </si>
  <si>
    <t>UGOSTITELJSKI OBRT "STARČEK"</t>
  </si>
  <si>
    <t>HRT</t>
  </si>
  <si>
    <t>USTANOVA AURA FIT</t>
  </si>
  <si>
    <t>NOVI MAROF</t>
  </si>
  <si>
    <t>3237 intelektualne i osobne usluge (ugovor o djelu, bruto iznos s doprinosima na bruto)</t>
  </si>
  <si>
    <t>VARAŽDINSKE VIJESTI d.d.</t>
  </si>
  <si>
    <t>BRCKOVLJANI</t>
  </si>
  <si>
    <t>E-ELMES d.o.o.</t>
  </si>
  <si>
    <t>EKOTERM, obrt</t>
  </si>
  <si>
    <t>NEDELIŠĆE</t>
  </si>
  <si>
    <t>4222 komunikacijska oprema</t>
  </si>
  <si>
    <t>3236 zdravstvene i veterinarske usluge</t>
  </si>
  <si>
    <t>3233 usluge promidžbe i informiranja</t>
  </si>
  <si>
    <t>3293 reprezentacija</t>
  </si>
  <si>
    <t>JAVNA OBJAVA INFORMACIJA O TROŠENJU SREDSTAVA ZA OŽUJAK 2025. GODINE</t>
  </si>
  <si>
    <t>Ukupno za OŽUJAK 2025.</t>
  </si>
  <si>
    <t>H &amp; M HENNES &amp; MAURITZ</t>
  </si>
  <si>
    <t>SVETA MARIJA</t>
  </si>
  <si>
    <t>LA MODA d.o.o.</t>
  </si>
  <si>
    <t>TEKSTIL-KA d.o.o.</t>
  </si>
  <si>
    <t>93221233774</t>
  </si>
  <si>
    <t>COPY SMART d.o.o.</t>
  </si>
  <si>
    <t>TAKKO FASHION CROATIA d.o.o.</t>
  </si>
  <si>
    <t>SHOEBOX ADRIA d.o.o.</t>
  </si>
  <si>
    <t>VELIKA GORICA</t>
  </si>
  <si>
    <t>NKD MODA d.o.o.</t>
  </si>
  <si>
    <t>AGENCIJA APPA d.o.o.</t>
  </si>
  <si>
    <t>ŠIBENIK</t>
  </si>
  <si>
    <t>VARKOM d.o.o.</t>
  </si>
  <si>
    <t>PEVEX d.d.</t>
  </si>
  <si>
    <t>EURO ROSA IP d.o.o.</t>
  </si>
  <si>
    <t xml:space="preserve">GODAR d.o.o. </t>
  </si>
  <si>
    <t>FEL FLAVO d.o.o.</t>
  </si>
  <si>
    <t>SISAK</t>
  </si>
  <si>
    <t>04032569413</t>
  </si>
  <si>
    <t>NINA COMMERCE d.o.o. (PLANET OBUĆA)</t>
  </si>
  <si>
    <t>68752705507</t>
  </si>
  <si>
    <t>ULLA STIL d.o.o.</t>
  </si>
  <si>
    <t>55740534173</t>
  </si>
  <si>
    <t>CCC HRVATSKA d.o.o.</t>
  </si>
  <si>
    <t>62514668675</t>
  </si>
  <si>
    <t>KAUFLAND HRVATSKA k.d.</t>
  </si>
  <si>
    <t>47432874968</t>
  </si>
  <si>
    <t>HRVATSKA BANKA ZA OBNOVU I RAZVITAK</t>
  </si>
  <si>
    <t>3422 kamate za primljene kredite i zajmove od kreditnih i ostalih financijskih institucija u javnom sektoru</t>
  </si>
  <si>
    <t>5422 otplata glavnice primljenih kredita od kreditnih institucija u javnom sektoru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</si>
</sst>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top" wrapText="1"/>
    </xf>
    <xf numFmtId="4" fontId="0" fillId="0" borderId="1" xfId="0" applyNumberFormat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5" fillId="0" borderId="4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4" fontId="0" fillId="0" borderId="4" xfId="0" applyNumberFormat="1" applyBorder="1" applyAlignment="1">
      <alignment horizontal="right" vertical="center"/>
    </xf>
    <xf numFmtId="0" fontId="0" fillId="4" borderId="8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4" fontId="1" fillId="3" borderId="4" xfId="0" applyNumberFormat="1" applyFont="1" applyFill="1" applyBorder="1" applyAlignment="1">
      <alignment horizontal="right" vertical="center"/>
    </xf>
    <xf numFmtId="0" fontId="0" fillId="4" borderId="5" xfId="0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4" fontId="6" fillId="3" borderId="7" xfId="0" applyNumberFormat="1" applyFont="1" applyFill="1" applyBorder="1" applyAlignment="1">
      <alignment horizontal="right" vertical="center"/>
    </xf>
    <xf numFmtId="0" fontId="0" fillId="3" borderId="9" xfId="0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/>
    </xf>
    <xf numFmtId="4" fontId="1" fillId="3" borderId="7" xfId="0" applyNumberFormat="1" applyFont="1" applyFill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/>
    <xf numFmtId="0" fontId="1" fillId="3" borderId="1" xfId="0" applyFont="1" applyFill="1" applyBorder="1" applyAlignment="1">
      <alignment horizontal="left" vertical="center"/>
    </xf>
    <xf numFmtId="4" fontId="9" fillId="4" borderId="9" xfId="0" applyNumberFormat="1" applyFont="1" applyFill="1" applyBorder="1" applyAlignment="1">
      <alignment horizontal="right" vertical="center"/>
    </xf>
    <xf numFmtId="4" fontId="9" fillId="4" borderId="4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4" fontId="6" fillId="3" borderId="4" xfId="0" applyNumberFormat="1" applyFont="1" applyFill="1" applyBorder="1" applyAlignment="1">
      <alignment horizontal="right" vertical="center"/>
    </xf>
    <xf numFmtId="4" fontId="11" fillId="3" borderId="9" xfId="0" applyNumberFormat="1" applyFont="1" applyFill="1" applyBorder="1" applyAlignment="1">
      <alignment horizontal="right" vertical="center"/>
    </xf>
    <xf numFmtId="0" fontId="13" fillId="3" borderId="9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" fontId="1" fillId="3" borderId="9" xfId="0" applyNumberFormat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4" fontId="6" fillId="3" borderId="9" xfId="0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49" fontId="0" fillId="4" borderId="5" xfId="0" applyNumberForma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4" fontId="9" fillId="4" borderId="1" xfId="0" applyNumberFormat="1" applyFont="1" applyFill="1" applyBorder="1" applyAlignment="1">
      <alignment horizontal="right" vertical="center"/>
    </xf>
    <xf numFmtId="4" fontId="5" fillId="0" borderId="7" xfId="0" applyNumberFormat="1" applyFont="1" applyFill="1" applyBorder="1" applyAlignment="1">
      <alignment horizontal="right" vertical="center"/>
    </xf>
    <xf numFmtId="0" fontId="0" fillId="0" borderId="0" xfId="0" applyBorder="1"/>
    <xf numFmtId="49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4" fontId="0" fillId="0" borderId="4" xfId="0" applyNumberFormat="1" applyFont="1" applyFill="1" applyBorder="1" applyAlignment="1">
      <alignment horizontal="right" vertical="center"/>
    </xf>
    <xf numFmtId="49" fontId="0" fillId="4" borderId="6" xfId="0" applyNumberForma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0" fillId="4" borderId="0" xfId="0" applyFill="1" applyBorder="1"/>
    <xf numFmtId="0" fontId="5" fillId="0" borderId="1" xfId="0" applyFont="1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4" borderId="11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left" vertical="center"/>
    </xf>
    <xf numFmtId="4" fontId="9" fillId="4" borderId="7" xfId="0" applyNumberFormat="1" applyFont="1" applyFill="1" applyBorder="1" applyAlignment="1">
      <alignment horizontal="right" vertical="center"/>
    </xf>
    <xf numFmtId="49" fontId="8" fillId="4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11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49" fontId="0" fillId="4" borderId="5" xfId="0" applyNumberFormat="1" applyFill="1" applyBorder="1" applyAlignment="1">
      <alignment horizontal="center" vertical="center"/>
    </xf>
    <xf numFmtId="49" fontId="0" fillId="4" borderId="7" xfId="0" applyNumberForma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2"/>
  <sheetViews>
    <sheetView tabSelected="1" workbookViewId="0">
      <selection activeCell="E182" sqref="E182"/>
    </sheetView>
  </sheetViews>
  <sheetFormatPr defaultRowHeight="15.05" x14ac:dyDescent="0.3"/>
  <cols>
    <col min="2" max="2" width="39.33203125" customWidth="1"/>
    <col min="3" max="3" width="19.44140625" customWidth="1"/>
    <col min="4" max="4" width="23.109375" customWidth="1"/>
    <col min="5" max="5" width="22.109375" customWidth="1"/>
    <col min="6" max="6" width="50.88671875" customWidth="1"/>
  </cols>
  <sheetData>
    <row r="2" spans="1:6" ht="15.85" x14ac:dyDescent="0.25">
      <c r="B2" s="7" t="s">
        <v>14</v>
      </c>
      <c r="C2" s="8"/>
    </row>
    <row r="3" spans="1:6" ht="15.05" customHeight="1" x14ac:dyDescent="0.3">
      <c r="B3" s="169" t="s">
        <v>6</v>
      </c>
      <c r="C3" s="169"/>
    </row>
    <row r="4" spans="1:6" ht="15.05" customHeight="1" x14ac:dyDescent="0.3">
      <c r="B4" s="13" t="s">
        <v>7</v>
      </c>
      <c r="C4" s="9"/>
    </row>
    <row r="5" spans="1:6" ht="15.85" x14ac:dyDescent="0.25">
      <c r="B5" s="13" t="s">
        <v>8</v>
      </c>
      <c r="C5" s="8"/>
    </row>
    <row r="6" spans="1:6" ht="15.05" customHeight="1" x14ac:dyDescent="0.25">
      <c r="B6" s="3"/>
    </row>
    <row r="8" spans="1:6" x14ac:dyDescent="0.3">
      <c r="B8" s="170" t="s">
        <v>88</v>
      </c>
      <c r="C8" s="170"/>
      <c r="D8" s="170"/>
      <c r="E8" s="170"/>
      <c r="F8" s="170"/>
    </row>
    <row r="9" spans="1:6" x14ac:dyDescent="0.3">
      <c r="B9" s="170"/>
      <c r="C9" s="170"/>
      <c r="D9" s="170"/>
      <c r="E9" s="170"/>
      <c r="F9" s="170"/>
    </row>
    <row r="10" spans="1:6" ht="16.45" customHeight="1" x14ac:dyDescent="0.25"/>
    <row r="11" spans="1:6" ht="28.5" customHeight="1" x14ac:dyDescent="0.3">
      <c r="B11" s="36" t="s">
        <v>0</v>
      </c>
      <c r="C11" s="36" t="s">
        <v>1</v>
      </c>
      <c r="D11" s="36" t="s">
        <v>2</v>
      </c>
      <c r="E11" s="5" t="s">
        <v>3</v>
      </c>
      <c r="F11" s="5" t="s">
        <v>4</v>
      </c>
    </row>
    <row r="12" spans="1:6" ht="18" customHeight="1" x14ac:dyDescent="0.3">
      <c r="A12" s="32"/>
      <c r="B12" s="119" t="s">
        <v>10</v>
      </c>
      <c r="C12" s="125">
        <v>75550985023</v>
      </c>
      <c r="D12" s="125" t="s">
        <v>5</v>
      </c>
      <c r="E12" s="26">
        <v>69.02</v>
      </c>
      <c r="F12" s="18" t="s">
        <v>21</v>
      </c>
    </row>
    <row r="13" spans="1:6" ht="18" customHeight="1" x14ac:dyDescent="0.3">
      <c r="A13" s="32"/>
      <c r="B13" s="120"/>
      <c r="C13" s="126"/>
      <c r="D13" s="126"/>
      <c r="E13" s="26">
        <v>109.79</v>
      </c>
      <c r="F13" s="18" t="s">
        <v>21</v>
      </c>
    </row>
    <row r="14" spans="1:6" ht="18" customHeight="1" x14ac:dyDescent="0.3">
      <c r="A14" s="32"/>
      <c r="B14" s="120"/>
      <c r="C14" s="126"/>
      <c r="D14" s="126"/>
      <c r="E14" s="26">
        <v>77.17</v>
      </c>
      <c r="F14" s="18" t="s">
        <v>21</v>
      </c>
    </row>
    <row r="15" spans="1:6" ht="18" customHeight="1" x14ac:dyDescent="0.3">
      <c r="A15" s="32"/>
      <c r="B15" s="120"/>
      <c r="C15" s="126"/>
      <c r="D15" s="126"/>
      <c r="E15" s="26">
        <v>54.69</v>
      </c>
      <c r="F15" s="18" t="s">
        <v>21</v>
      </c>
    </row>
    <row r="16" spans="1:6" ht="18" customHeight="1" x14ac:dyDescent="0.3">
      <c r="A16" s="32"/>
      <c r="B16" s="120"/>
      <c r="C16" s="126"/>
      <c r="D16" s="126"/>
      <c r="E16" s="26">
        <v>34.83</v>
      </c>
      <c r="F16" s="18" t="s">
        <v>21</v>
      </c>
    </row>
    <row r="17" spans="1:6" ht="18" customHeight="1" x14ac:dyDescent="0.3">
      <c r="B17" s="140" t="s">
        <v>9</v>
      </c>
      <c r="C17" s="141"/>
      <c r="D17" s="142"/>
      <c r="E17" s="6">
        <f>SUM(E12:E16)</f>
        <v>345.5</v>
      </c>
      <c r="F17" s="19"/>
    </row>
    <row r="18" spans="1:6" ht="18" customHeight="1" x14ac:dyDescent="0.3">
      <c r="B18" s="136" t="s">
        <v>41</v>
      </c>
      <c r="C18" s="137" t="s">
        <v>43</v>
      </c>
      <c r="D18" s="138" t="s">
        <v>42</v>
      </c>
      <c r="E18" s="79">
        <v>2544.67</v>
      </c>
      <c r="F18" s="12" t="s">
        <v>22</v>
      </c>
    </row>
    <row r="19" spans="1:6" ht="18" customHeight="1" x14ac:dyDescent="0.3">
      <c r="A19" s="72"/>
      <c r="B19" s="136"/>
      <c r="C19" s="137"/>
      <c r="D19" s="138"/>
      <c r="E19" s="20">
        <v>2083.84</v>
      </c>
      <c r="F19" s="12" t="s">
        <v>22</v>
      </c>
    </row>
    <row r="20" spans="1:6" ht="18" customHeight="1" x14ac:dyDescent="0.3">
      <c r="B20" s="140" t="s">
        <v>9</v>
      </c>
      <c r="C20" s="141"/>
      <c r="D20" s="142"/>
      <c r="E20" s="6">
        <f>SUM(E18:E19)</f>
        <v>4628.51</v>
      </c>
      <c r="F20" s="19"/>
    </row>
    <row r="21" spans="1:6" ht="18" customHeight="1" x14ac:dyDescent="0.3">
      <c r="B21" s="119" t="s">
        <v>102</v>
      </c>
      <c r="C21" s="122">
        <v>39048902955</v>
      </c>
      <c r="D21" s="125" t="s">
        <v>11</v>
      </c>
      <c r="E21" s="79">
        <v>5227.75</v>
      </c>
      <c r="F21" s="112" t="s">
        <v>23</v>
      </c>
    </row>
    <row r="22" spans="1:6" ht="18" customHeight="1" x14ac:dyDescent="0.3">
      <c r="B22" s="120"/>
      <c r="C22" s="123"/>
      <c r="D22" s="126"/>
      <c r="E22" s="79">
        <v>4000.3</v>
      </c>
      <c r="F22" s="112" t="s">
        <v>23</v>
      </c>
    </row>
    <row r="23" spans="1:6" ht="18" customHeight="1" x14ac:dyDescent="0.3">
      <c r="A23" s="72"/>
      <c r="B23" s="121"/>
      <c r="C23" s="124"/>
      <c r="D23" s="127"/>
      <c r="E23" s="20">
        <v>536.32000000000005</v>
      </c>
      <c r="F23" s="112" t="s">
        <v>23</v>
      </c>
    </row>
    <row r="24" spans="1:6" ht="18" customHeight="1" x14ac:dyDescent="0.3">
      <c r="B24" s="33" t="s">
        <v>9</v>
      </c>
      <c r="C24" s="33"/>
      <c r="D24" s="44"/>
      <c r="E24" s="23">
        <f>SUM(E21:E23)</f>
        <v>9764.369999999999</v>
      </c>
      <c r="F24" s="19"/>
    </row>
    <row r="25" spans="1:6" ht="18" customHeight="1" x14ac:dyDescent="0.3">
      <c r="A25" s="32"/>
      <c r="B25" s="171" t="s">
        <v>44</v>
      </c>
      <c r="C25" s="125">
        <v>78344221376</v>
      </c>
      <c r="D25" s="125" t="s">
        <v>26</v>
      </c>
      <c r="E25" s="20">
        <v>82.92</v>
      </c>
      <c r="F25" s="12" t="s">
        <v>35</v>
      </c>
    </row>
    <row r="26" spans="1:6" ht="18" customHeight="1" x14ac:dyDescent="0.3">
      <c r="A26" s="32"/>
      <c r="B26" s="172"/>
      <c r="C26" s="126"/>
      <c r="D26" s="126"/>
      <c r="E26" s="20">
        <v>20.16</v>
      </c>
      <c r="F26" s="12" t="s">
        <v>35</v>
      </c>
    </row>
    <row r="27" spans="1:6" ht="18" customHeight="1" x14ac:dyDescent="0.3">
      <c r="A27" s="32"/>
      <c r="B27" s="172"/>
      <c r="C27" s="126"/>
      <c r="D27" s="126"/>
      <c r="E27" s="20">
        <v>171.63</v>
      </c>
      <c r="F27" s="12" t="s">
        <v>35</v>
      </c>
    </row>
    <row r="28" spans="1:6" ht="18" customHeight="1" x14ac:dyDescent="0.3">
      <c r="A28" s="32"/>
      <c r="B28" s="172"/>
      <c r="C28" s="126"/>
      <c r="D28" s="126"/>
      <c r="E28" s="20">
        <v>1124.5999999999999</v>
      </c>
      <c r="F28" s="12" t="s">
        <v>35</v>
      </c>
    </row>
    <row r="29" spans="1:6" ht="18" customHeight="1" x14ac:dyDescent="0.3">
      <c r="A29" s="32"/>
      <c r="B29" s="172"/>
      <c r="C29" s="126"/>
      <c r="D29" s="126"/>
      <c r="E29" s="20">
        <v>44.66</v>
      </c>
      <c r="F29" s="12" t="s">
        <v>35</v>
      </c>
    </row>
    <row r="30" spans="1:6" ht="18" customHeight="1" x14ac:dyDescent="0.3">
      <c r="A30" s="32"/>
      <c r="B30" s="172"/>
      <c r="C30" s="126"/>
      <c r="D30" s="126"/>
      <c r="E30" s="20">
        <v>40.5</v>
      </c>
      <c r="F30" s="12" t="s">
        <v>35</v>
      </c>
    </row>
    <row r="31" spans="1:6" ht="18" customHeight="1" x14ac:dyDescent="0.3">
      <c r="A31" s="32"/>
      <c r="B31" s="172"/>
      <c r="C31" s="126"/>
      <c r="D31" s="126"/>
      <c r="E31" s="20">
        <v>58.55</v>
      </c>
      <c r="F31" s="12" t="s">
        <v>35</v>
      </c>
    </row>
    <row r="32" spans="1:6" ht="18" customHeight="1" x14ac:dyDescent="0.3">
      <c r="A32" s="32"/>
      <c r="B32" s="172"/>
      <c r="C32" s="126"/>
      <c r="D32" s="126"/>
      <c r="E32" s="20">
        <v>79.7</v>
      </c>
      <c r="F32" s="12" t="s">
        <v>35</v>
      </c>
    </row>
    <row r="33" spans="1:6" ht="18" customHeight="1" x14ac:dyDescent="0.3">
      <c r="A33" s="32"/>
      <c r="B33" s="172"/>
      <c r="C33" s="126"/>
      <c r="D33" s="126"/>
      <c r="E33" s="20">
        <v>8.6999999999999993</v>
      </c>
      <c r="F33" s="12" t="s">
        <v>35</v>
      </c>
    </row>
    <row r="34" spans="1:6" ht="18" customHeight="1" x14ac:dyDescent="0.3">
      <c r="A34" s="32"/>
      <c r="B34" s="172"/>
      <c r="C34" s="126"/>
      <c r="D34" s="126"/>
      <c r="E34" s="20">
        <v>16.64</v>
      </c>
      <c r="F34" s="18" t="s">
        <v>35</v>
      </c>
    </row>
    <row r="35" spans="1:6" ht="18" customHeight="1" x14ac:dyDescent="0.3">
      <c r="A35" s="32"/>
      <c r="B35" s="172"/>
      <c r="C35" s="126"/>
      <c r="D35" s="126"/>
      <c r="E35" s="20">
        <v>6.09</v>
      </c>
      <c r="F35" s="18" t="s">
        <v>35</v>
      </c>
    </row>
    <row r="36" spans="1:6" ht="18" customHeight="1" x14ac:dyDescent="0.3">
      <c r="A36" s="32"/>
      <c r="B36" s="172"/>
      <c r="C36" s="126"/>
      <c r="D36" s="126"/>
      <c r="E36" s="20">
        <v>145.22999999999999</v>
      </c>
      <c r="F36" s="12" t="s">
        <v>35</v>
      </c>
    </row>
    <row r="37" spans="1:6" ht="18" customHeight="1" x14ac:dyDescent="0.3">
      <c r="B37" s="140" t="s">
        <v>9</v>
      </c>
      <c r="C37" s="141"/>
      <c r="D37" s="142"/>
      <c r="E37" s="23">
        <f>SUM(E25:E36)</f>
        <v>1799.38</v>
      </c>
      <c r="F37" s="15"/>
    </row>
    <row r="38" spans="1:6" ht="18" customHeight="1" x14ac:dyDescent="0.3">
      <c r="B38" s="24" t="s">
        <v>52</v>
      </c>
      <c r="C38" s="21">
        <v>43965974818</v>
      </c>
      <c r="D38" s="22" t="s">
        <v>5</v>
      </c>
      <c r="E38" s="10">
        <v>5425.31</v>
      </c>
      <c r="F38" s="14" t="s">
        <v>21</v>
      </c>
    </row>
    <row r="39" spans="1:6" ht="18" customHeight="1" x14ac:dyDescent="0.3">
      <c r="B39" s="140" t="s">
        <v>9</v>
      </c>
      <c r="C39" s="141"/>
      <c r="D39" s="142"/>
      <c r="E39" s="6">
        <f>SUM(E38:E38)</f>
        <v>5425.31</v>
      </c>
      <c r="F39" s="16"/>
    </row>
    <row r="40" spans="1:6" ht="18" customHeight="1" x14ac:dyDescent="0.3">
      <c r="B40" s="139" t="s">
        <v>31</v>
      </c>
      <c r="C40" s="138">
        <v>29524210204</v>
      </c>
      <c r="D40" s="138" t="s">
        <v>5</v>
      </c>
      <c r="E40" s="79">
        <v>174.61</v>
      </c>
      <c r="F40" s="12" t="s">
        <v>37</v>
      </c>
    </row>
    <row r="41" spans="1:6" ht="18" customHeight="1" x14ac:dyDescent="0.3">
      <c r="B41" s="139"/>
      <c r="C41" s="138"/>
      <c r="D41" s="138"/>
      <c r="E41" s="79">
        <v>1.25</v>
      </c>
      <c r="F41" s="83" t="s">
        <v>84</v>
      </c>
    </row>
    <row r="42" spans="1:6" ht="18" customHeight="1" x14ac:dyDescent="0.3">
      <c r="A42" s="72"/>
      <c r="B42" s="139"/>
      <c r="C42" s="138"/>
      <c r="D42" s="138"/>
      <c r="E42" s="20">
        <v>1.25</v>
      </c>
      <c r="F42" s="83" t="s">
        <v>84</v>
      </c>
    </row>
    <row r="43" spans="1:6" ht="18" customHeight="1" x14ac:dyDescent="0.3">
      <c r="B43" s="140" t="s">
        <v>9</v>
      </c>
      <c r="C43" s="141"/>
      <c r="D43" s="142"/>
      <c r="E43" s="23">
        <f>SUM(E40:E42)</f>
        <v>177.11</v>
      </c>
      <c r="F43" s="15"/>
    </row>
    <row r="44" spans="1:6" ht="18" customHeight="1" x14ac:dyDescent="0.3">
      <c r="A44" s="32"/>
      <c r="B44" s="119" t="s">
        <v>30</v>
      </c>
      <c r="C44" s="173" t="s">
        <v>38</v>
      </c>
      <c r="D44" s="125" t="s">
        <v>11</v>
      </c>
      <c r="E44" s="31">
        <v>11.47</v>
      </c>
      <c r="F44" s="54" t="s">
        <v>23</v>
      </c>
    </row>
    <row r="45" spans="1:6" ht="18" customHeight="1" x14ac:dyDescent="0.3">
      <c r="A45" s="32"/>
      <c r="B45" s="121"/>
      <c r="C45" s="174"/>
      <c r="D45" s="127"/>
      <c r="E45" s="20">
        <v>301.63</v>
      </c>
      <c r="F45" s="12" t="s">
        <v>23</v>
      </c>
    </row>
    <row r="46" spans="1:6" ht="18" customHeight="1" x14ac:dyDescent="0.3">
      <c r="A46" s="32"/>
      <c r="B46" s="164" t="s">
        <v>9</v>
      </c>
      <c r="C46" s="164"/>
      <c r="D46" s="165"/>
      <c r="E46" s="55">
        <f>SUM(E44:E45)</f>
        <v>313.10000000000002</v>
      </c>
      <c r="F46" s="56"/>
    </row>
    <row r="47" spans="1:6" ht="18" customHeight="1" x14ac:dyDescent="0.3">
      <c r="A47" s="32"/>
      <c r="B47" s="100" t="s">
        <v>12</v>
      </c>
      <c r="C47" s="96">
        <v>15331545057</v>
      </c>
      <c r="D47" s="96" t="s">
        <v>11</v>
      </c>
      <c r="E47" s="20">
        <v>1012.5</v>
      </c>
      <c r="F47" s="12" t="s">
        <v>23</v>
      </c>
    </row>
    <row r="48" spans="1:6" ht="18" customHeight="1" x14ac:dyDescent="0.3">
      <c r="B48" s="135" t="s">
        <v>9</v>
      </c>
      <c r="C48" s="135"/>
      <c r="D48" s="135"/>
      <c r="E48" s="6">
        <f>SUM(E47:E47)</f>
        <v>1012.5</v>
      </c>
      <c r="F48" s="16"/>
    </row>
    <row r="49" spans="2:6" ht="18" customHeight="1" x14ac:dyDescent="0.3">
      <c r="B49" s="84" t="s">
        <v>76</v>
      </c>
      <c r="C49" s="87">
        <v>20752352202</v>
      </c>
      <c r="D49" s="85" t="s">
        <v>11</v>
      </c>
      <c r="E49" s="79">
        <v>54.64</v>
      </c>
      <c r="F49" s="78" t="s">
        <v>85</v>
      </c>
    </row>
    <row r="50" spans="2:6" ht="18" customHeight="1" x14ac:dyDescent="0.3">
      <c r="B50" s="135" t="s">
        <v>9</v>
      </c>
      <c r="C50" s="135"/>
      <c r="D50" s="135"/>
      <c r="E50" s="6">
        <f>SUM(E49:E49)</f>
        <v>54.64</v>
      </c>
      <c r="F50" s="16"/>
    </row>
    <row r="51" spans="2:6" ht="18" customHeight="1" x14ac:dyDescent="0.3">
      <c r="B51" s="57" t="s">
        <v>79</v>
      </c>
      <c r="C51" s="77">
        <v>89407840770</v>
      </c>
      <c r="D51" s="62" t="s">
        <v>11</v>
      </c>
      <c r="E51" s="20">
        <v>75</v>
      </c>
      <c r="F51" s="12" t="s">
        <v>34</v>
      </c>
    </row>
    <row r="52" spans="2:6" ht="18" customHeight="1" x14ac:dyDescent="0.3">
      <c r="B52" s="135" t="s">
        <v>9</v>
      </c>
      <c r="C52" s="135"/>
      <c r="D52" s="135"/>
      <c r="E52" s="6">
        <f>SUM(E51)</f>
        <v>75</v>
      </c>
      <c r="F52" s="16"/>
    </row>
    <row r="53" spans="2:6" ht="18" customHeight="1" x14ac:dyDescent="0.3">
      <c r="B53" s="57" t="s">
        <v>96</v>
      </c>
      <c r="C53" s="77">
        <v>66107665439</v>
      </c>
      <c r="D53" s="62" t="s">
        <v>5</v>
      </c>
      <c r="E53" s="20">
        <v>19.989999999999998</v>
      </c>
      <c r="F53" s="69" t="s">
        <v>63</v>
      </c>
    </row>
    <row r="54" spans="2:6" ht="18" customHeight="1" x14ac:dyDescent="0.3">
      <c r="B54" s="135" t="s">
        <v>9</v>
      </c>
      <c r="C54" s="135"/>
      <c r="D54" s="135"/>
      <c r="E54" s="6">
        <f>SUM(E53)</f>
        <v>19.989999999999998</v>
      </c>
      <c r="F54" s="16"/>
    </row>
    <row r="55" spans="2:6" ht="18" customHeight="1" x14ac:dyDescent="0.3">
      <c r="B55" s="57" t="s">
        <v>82</v>
      </c>
      <c r="C55" s="77">
        <v>9129124019</v>
      </c>
      <c r="D55" s="62" t="s">
        <v>83</v>
      </c>
      <c r="E55" s="20">
        <v>260.70999999999998</v>
      </c>
      <c r="F55" s="18" t="s">
        <v>36</v>
      </c>
    </row>
    <row r="56" spans="2:6" ht="18" customHeight="1" x14ac:dyDescent="0.3">
      <c r="B56" s="135" t="s">
        <v>9</v>
      </c>
      <c r="C56" s="135"/>
      <c r="D56" s="135"/>
      <c r="E56" s="6">
        <f>SUM(E55)</f>
        <v>260.70999999999998</v>
      </c>
      <c r="F56" s="16"/>
    </row>
    <row r="57" spans="2:6" ht="18" customHeight="1" x14ac:dyDescent="0.3">
      <c r="B57" s="57" t="s">
        <v>81</v>
      </c>
      <c r="C57" s="77">
        <v>89958947498</v>
      </c>
      <c r="D57" s="62" t="s">
        <v>80</v>
      </c>
      <c r="E57" s="20">
        <v>892.13</v>
      </c>
      <c r="F57" s="18" t="s">
        <v>36</v>
      </c>
    </row>
    <row r="58" spans="2:6" ht="18" customHeight="1" x14ac:dyDescent="0.3">
      <c r="B58" s="135" t="s">
        <v>9</v>
      </c>
      <c r="C58" s="135"/>
      <c r="D58" s="135"/>
      <c r="E58" s="6">
        <f>SUM(E57)</f>
        <v>892.13</v>
      </c>
      <c r="F58" s="16"/>
    </row>
    <row r="59" spans="2:6" ht="18" customHeight="1" x14ac:dyDescent="0.3">
      <c r="B59" s="57" t="s">
        <v>75</v>
      </c>
      <c r="C59" s="77">
        <v>68419124305</v>
      </c>
      <c r="D59" s="62" t="s">
        <v>5</v>
      </c>
      <c r="E59" s="20">
        <v>10.62</v>
      </c>
      <c r="F59" s="18" t="s">
        <v>24</v>
      </c>
    </row>
    <row r="60" spans="2:6" ht="18" customHeight="1" x14ac:dyDescent="0.3">
      <c r="B60" s="135" t="s">
        <v>9</v>
      </c>
      <c r="C60" s="135"/>
      <c r="D60" s="135"/>
      <c r="E60" s="6">
        <f>SUM(E59)</f>
        <v>10.62</v>
      </c>
      <c r="F60" s="16"/>
    </row>
    <row r="61" spans="2:6" ht="18" customHeight="1" x14ac:dyDescent="0.3">
      <c r="B61" s="57" t="s">
        <v>95</v>
      </c>
      <c r="C61" s="77">
        <v>30219099862</v>
      </c>
      <c r="D61" s="62" t="s">
        <v>77</v>
      </c>
      <c r="E61" s="20">
        <v>70.099999999999994</v>
      </c>
      <c r="F61" s="12" t="s">
        <v>34</v>
      </c>
    </row>
    <row r="62" spans="2:6" ht="18" customHeight="1" x14ac:dyDescent="0.3">
      <c r="B62" s="135" t="s">
        <v>9</v>
      </c>
      <c r="C62" s="135"/>
      <c r="D62" s="135"/>
      <c r="E62" s="6">
        <f>SUM(E61)</f>
        <v>70.099999999999994</v>
      </c>
      <c r="F62" s="16"/>
    </row>
    <row r="63" spans="2:6" ht="18" customHeight="1" x14ac:dyDescent="0.3">
      <c r="B63" s="57" t="s">
        <v>74</v>
      </c>
      <c r="C63" s="77">
        <v>69705761521</v>
      </c>
      <c r="D63" s="62" t="s">
        <v>11</v>
      </c>
      <c r="E63" s="20">
        <v>248</v>
      </c>
      <c r="F63" s="18" t="s">
        <v>87</v>
      </c>
    </row>
    <row r="64" spans="2:6" ht="18" customHeight="1" x14ac:dyDescent="0.3">
      <c r="B64" s="135" t="s">
        <v>9</v>
      </c>
      <c r="C64" s="135"/>
      <c r="D64" s="135"/>
      <c r="E64" s="6">
        <f>SUM(E63)</f>
        <v>248</v>
      </c>
      <c r="F64" s="16"/>
    </row>
    <row r="65" spans="1:6" ht="18" customHeight="1" x14ac:dyDescent="0.3">
      <c r="B65" s="57" t="s">
        <v>93</v>
      </c>
      <c r="C65" s="80" t="s">
        <v>94</v>
      </c>
      <c r="D65" s="62" t="s">
        <v>33</v>
      </c>
      <c r="E65" s="20">
        <v>27.98</v>
      </c>
      <c r="F65" s="12" t="s">
        <v>35</v>
      </c>
    </row>
    <row r="66" spans="1:6" ht="18" customHeight="1" x14ac:dyDescent="0.3">
      <c r="B66" s="135"/>
      <c r="C66" s="135"/>
      <c r="D66" s="135"/>
      <c r="E66" s="6">
        <f>E65</f>
        <v>27.98</v>
      </c>
      <c r="F66" s="16"/>
    </row>
    <row r="67" spans="1:6" ht="18" customHeight="1" x14ac:dyDescent="0.3">
      <c r="A67" s="32"/>
      <c r="B67" s="65" t="s">
        <v>50</v>
      </c>
      <c r="C67" s="64">
        <v>27759560625</v>
      </c>
      <c r="D67" s="64" t="s">
        <v>5</v>
      </c>
      <c r="E67" s="20">
        <v>73.33</v>
      </c>
      <c r="F67" s="18" t="s">
        <v>21</v>
      </c>
    </row>
    <row r="68" spans="1:6" ht="18" customHeight="1" x14ac:dyDescent="0.3">
      <c r="B68" s="140" t="s">
        <v>9</v>
      </c>
      <c r="C68" s="141"/>
      <c r="D68" s="142"/>
      <c r="E68" s="6">
        <f>SUM(E67:E67)</f>
        <v>73.33</v>
      </c>
      <c r="F68" s="16"/>
    </row>
    <row r="69" spans="1:6" ht="18" customHeight="1" x14ac:dyDescent="0.3">
      <c r="B69" s="119" t="s">
        <v>13</v>
      </c>
      <c r="C69" s="125">
        <v>92963223473</v>
      </c>
      <c r="D69" s="125" t="s">
        <v>5</v>
      </c>
      <c r="E69" s="26">
        <v>0.16</v>
      </c>
      <c r="F69" s="12" t="s">
        <v>25</v>
      </c>
    </row>
    <row r="70" spans="1:6" ht="18" customHeight="1" x14ac:dyDescent="0.3">
      <c r="B70" s="120"/>
      <c r="C70" s="126"/>
      <c r="D70" s="126"/>
      <c r="E70" s="26">
        <v>0.16</v>
      </c>
      <c r="F70" s="12" t="s">
        <v>25</v>
      </c>
    </row>
    <row r="71" spans="1:6" ht="18" customHeight="1" x14ac:dyDescent="0.3">
      <c r="B71" s="120"/>
      <c r="C71" s="126"/>
      <c r="D71" s="126"/>
      <c r="E71" s="26">
        <v>442.25</v>
      </c>
      <c r="F71" s="12" t="s">
        <v>25</v>
      </c>
    </row>
    <row r="72" spans="1:6" ht="18" customHeight="1" x14ac:dyDescent="0.3">
      <c r="B72" s="120"/>
      <c r="C72" s="126"/>
      <c r="D72" s="126"/>
      <c r="E72" s="26">
        <v>0.16</v>
      </c>
      <c r="F72" s="14" t="s">
        <v>25</v>
      </c>
    </row>
    <row r="73" spans="1:6" ht="18" customHeight="1" x14ac:dyDescent="0.3">
      <c r="B73" s="120"/>
      <c r="C73" s="126"/>
      <c r="D73" s="126"/>
      <c r="E73" s="26">
        <v>0.16</v>
      </c>
      <c r="F73" s="14" t="s">
        <v>25</v>
      </c>
    </row>
    <row r="74" spans="1:6" ht="18" customHeight="1" x14ac:dyDescent="0.3">
      <c r="B74" s="120"/>
      <c r="C74" s="126"/>
      <c r="D74" s="126"/>
      <c r="E74" s="26">
        <v>0.16</v>
      </c>
      <c r="F74" s="14" t="s">
        <v>25</v>
      </c>
    </row>
    <row r="75" spans="1:6" ht="27.1" customHeight="1" x14ac:dyDescent="0.3">
      <c r="B75" s="121"/>
      <c r="C75" s="127"/>
      <c r="D75" s="127"/>
      <c r="E75" s="26">
        <v>2093.62</v>
      </c>
      <c r="F75" s="14" t="s">
        <v>46</v>
      </c>
    </row>
    <row r="76" spans="1:6" x14ac:dyDescent="0.3">
      <c r="B76" s="140" t="s">
        <v>9</v>
      </c>
      <c r="C76" s="141"/>
      <c r="D76" s="142"/>
      <c r="E76" s="6">
        <f>SUM(E69:E75)</f>
        <v>2536.67</v>
      </c>
      <c r="F76" s="16"/>
    </row>
    <row r="77" spans="1:6" ht="18" customHeight="1" x14ac:dyDescent="0.3">
      <c r="A77" s="32"/>
      <c r="B77" s="84" t="s">
        <v>48</v>
      </c>
      <c r="C77" s="85">
        <v>17365305988</v>
      </c>
      <c r="D77" s="85" t="s">
        <v>11</v>
      </c>
      <c r="E77" s="20">
        <v>151.47999999999999</v>
      </c>
      <c r="F77" s="12" t="s">
        <v>51</v>
      </c>
    </row>
    <row r="78" spans="1:6" ht="19.600000000000001" customHeight="1" x14ac:dyDescent="0.3">
      <c r="B78" s="140" t="s">
        <v>9</v>
      </c>
      <c r="C78" s="141"/>
      <c r="D78" s="142"/>
      <c r="E78" s="6">
        <f>SUM(E77:E77)</f>
        <v>151.47999999999999</v>
      </c>
      <c r="F78" s="16"/>
    </row>
    <row r="79" spans="1:6" ht="18" customHeight="1" x14ac:dyDescent="0.3">
      <c r="A79" s="32"/>
      <c r="B79" s="119" t="s">
        <v>32</v>
      </c>
      <c r="C79" s="125">
        <v>18928523252</v>
      </c>
      <c r="D79" s="125" t="s">
        <v>33</v>
      </c>
      <c r="E79" s="20">
        <v>204.12</v>
      </c>
      <c r="F79" s="12" t="s">
        <v>35</v>
      </c>
    </row>
    <row r="80" spans="1:6" ht="18" customHeight="1" x14ac:dyDescent="0.3">
      <c r="A80" s="32"/>
      <c r="B80" s="120"/>
      <c r="C80" s="126"/>
      <c r="D80" s="126"/>
      <c r="E80" s="20">
        <v>85.95</v>
      </c>
      <c r="F80" s="12" t="s">
        <v>35</v>
      </c>
    </row>
    <row r="81" spans="1:14" ht="18" customHeight="1" x14ac:dyDescent="0.3">
      <c r="A81" s="32"/>
      <c r="B81" s="120"/>
      <c r="C81" s="126"/>
      <c r="D81" s="126"/>
      <c r="E81" s="20">
        <v>272.66000000000003</v>
      </c>
      <c r="F81" s="14" t="s">
        <v>35</v>
      </c>
    </row>
    <row r="82" spans="1:14" ht="18" customHeight="1" x14ac:dyDescent="0.3">
      <c r="A82" s="32"/>
      <c r="B82" s="120"/>
      <c r="C82" s="126"/>
      <c r="D82" s="126"/>
      <c r="E82" s="20">
        <v>180.88</v>
      </c>
      <c r="F82" s="14" t="s">
        <v>35</v>
      </c>
    </row>
    <row r="83" spans="1:14" ht="18" customHeight="1" x14ac:dyDescent="0.3">
      <c r="A83" s="32"/>
      <c r="B83" s="120"/>
      <c r="C83" s="126"/>
      <c r="D83" s="126"/>
      <c r="E83" s="20">
        <v>82.16</v>
      </c>
      <c r="F83" s="14" t="s">
        <v>35</v>
      </c>
    </row>
    <row r="84" spans="1:14" ht="18" customHeight="1" x14ac:dyDescent="0.3">
      <c r="A84" s="32"/>
      <c r="B84" s="120"/>
      <c r="C84" s="126"/>
      <c r="D84" s="126"/>
      <c r="E84" s="20">
        <v>32.4</v>
      </c>
      <c r="F84" s="14" t="s">
        <v>35</v>
      </c>
    </row>
    <row r="85" spans="1:14" ht="18" customHeight="1" x14ac:dyDescent="0.3">
      <c r="A85" s="32"/>
      <c r="B85" s="120"/>
      <c r="C85" s="126"/>
      <c r="D85" s="126"/>
      <c r="E85" s="20">
        <v>141.25</v>
      </c>
      <c r="F85" s="14" t="s">
        <v>35</v>
      </c>
    </row>
    <row r="86" spans="1:14" ht="18" customHeight="1" x14ac:dyDescent="0.3">
      <c r="A86" s="32"/>
      <c r="B86" s="120"/>
      <c r="C86" s="126"/>
      <c r="D86" s="126"/>
      <c r="E86" s="20">
        <v>204.12</v>
      </c>
      <c r="F86" s="14" t="s">
        <v>35</v>
      </c>
    </row>
    <row r="87" spans="1:14" ht="18" customHeight="1" x14ac:dyDescent="0.3">
      <c r="A87" s="32"/>
      <c r="B87" s="140" t="s">
        <v>9</v>
      </c>
      <c r="C87" s="141"/>
      <c r="D87" s="142"/>
      <c r="E87" s="23">
        <f>SUM(E79:E86)</f>
        <v>1203.54</v>
      </c>
      <c r="F87" s="16"/>
    </row>
    <row r="88" spans="1:14" ht="18" customHeight="1" x14ac:dyDescent="0.3">
      <c r="B88" s="152" t="s">
        <v>28</v>
      </c>
      <c r="C88" s="154">
        <v>43639861997</v>
      </c>
      <c r="D88" s="154" t="s">
        <v>29</v>
      </c>
      <c r="E88" s="10">
        <v>76.39</v>
      </c>
      <c r="F88" s="12" t="s">
        <v>35</v>
      </c>
    </row>
    <row r="89" spans="1:14" ht="17.7" customHeight="1" x14ac:dyDescent="0.3">
      <c r="B89" s="153"/>
      <c r="C89" s="155"/>
      <c r="D89" s="155"/>
      <c r="E89" s="20">
        <v>313.14</v>
      </c>
      <c r="F89" s="12" t="s">
        <v>35</v>
      </c>
    </row>
    <row r="90" spans="1:14" ht="17.7" customHeight="1" x14ac:dyDescent="0.3">
      <c r="B90" s="153"/>
      <c r="C90" s="155"/>
      <c r="D90" s="155"/>
      <c r="E90" s="20">
        <v>356.32</v>
      </c>
      <c r="F90" s="12" t="s">
        <v>35</v>
      </c>
    </row>
    <row r="91" spans="1:14" ht="17.7" customHeight="1" x14ac:dyDescent="0.3">
      <c r="B91" s="153"/>
      <c r="C91" s="155"/>
      <c r="D91" s="155"/>
      <c r="E91" s="20">
        <v>359.9</v>
      </c>
      <c r="F91" s="12" t="s">
        <v>35</v>
      </c>
    </row>
    <row r="92" spans="1:14" ht="17.7" customHeight="1" x14ac:dyDescent="0.3">
      <c r="B92" s="153"/>
      <c r="C92" s="155"/>
      <c r="D92" s="155"/>
      <c r="E92" s="20">
        <v>118.65</v>
      </c>
      <c r="F92" s="12" t="s">
        <v>35</v>
      </c>
    </row>
    <row r="93" spans="1:14" ht="17.7" customHeight="1" x14ac:dyDescent="0.3">
      <c r="B93" s="153"/>
      <c r="C93" s="155"/>
      <c r="D93" s="155"/>
      <c r="E93" s="20">
        <v>683.13</v>
      </c>
      <c r="F93" s="12" t="s">
        <v>35</v>
      </c>
    </row>
    <row r="94" spans="1:14" ht="17.7" customHeight="1" x14ac:dyDescent="0.3">
      <c r="B94" s="153"/>
      <c r="C94" s="155"/>
      <c r="D94" s="155"/>
      <c r="E94" s="20">
        <v>280.45999999999998</v>
      </c>
      <c r="F94" s="12" t="s">
        <v>35</v>
      </c>
    </row>
    <row r="95" spans="1:14" ht="17.7" customHeight="1" x14ac:dyDescent="0.3">
      <c r="B95" s="153"/>
      <c r="C95" s="155"/>
      <c r="D95" s="155"/>
      <c r="E95" s="20">
        <v>140.04</v>
      </c>
      <c r="F95" s="12" t="s">
        <v>35</v>
      </c>
      <c r="N95" s="82"/>
    </row>
    <row r="96" spans="1:14" ht="18" customHeight="1" x14ac:dyDescent="0.3">
      <c r="B96" s="135" t="s">
        <v>9</v>
      </c>
      <c r="C96" s="135"/>
      <c r="D96" s="135"/>
      <c r="E96" s="30">
        <f>SUM(E88:E95)</f>
        <v>2328.0300000000002</v>
      </c>
      <c r="F96" s="17"/>
    </row>
    <row r="97" spans="1:6" ht="18" customHeight="1" x14ac:dyDescent="0.3">
      <c r="B97" s="99" t="s">
        <v>66</v>
      </c>
      <c r="C97" s="95">
        <v>39483344029</v>
      </c>
      <c r="D97" s="85" t="s">
        <v>11</v>
      </c>
      <c r="E97" s="79">
        <v>35</v>
      </c>
      <c r="F97" s="18" t="s">
        <v>34</v>
      </c>
    </row>
    <row r="98" spans="1:6" ht="18" customHeight="1" x14ac:dyDescent="0.3">
      <c r="B98" s="135" t="s">
        <v>9</v>
      </c>
      <c r="C98" s="135"/>
      <c r="D98" s="135"/>
      <c r="E98" s="23">
        <f>SUM(E97:E97)</f>
        <v>35</v>
      </c>
      <c r="F98" s="17"/>
    </row>
    <row r="99" spans="1:6" ht="18" customHeight="1" x14ac:dyDescent="0.3">
      <c r="B99" s="65" t="s">
        <v>68</v>
      </c>
      <c r="C99" s="66" t="s">
        <v>67</v>
      </c>
      <c r="D99" s="21" t="s">
        <v>47</v>
      </c>
      <c r="E99" s="20">
        <v>375</v>
      </c>
      <c r="F99" s="12" t="s">
        <v>35</v>
      </c>
    </row>
    <row r="100" spans="1:6" ht="18" customHeight="1" x14ac:dyDescent="0.3">
      <c r="B100" s="149" t="s">
        <v>9</v>
      </c>
      <c r="C100" s="150"/>
      <c r="D100" s="151"/>
      <c r="E100" s="23">
        <f>SUM(E99:E99)</f>
        <v>375</v>
      </c>
      <c r="F100" s="17"/>
    </row>
    <row r="101" spans="1:6" ht="18" customHeight="1" x14ac:dyDescent="0.3">
      <c r="A101" s="32"/>
      <c r="B101" s="161" t="s">
        <v>27</v>
      </c>
      <c r="C101" s="125">
        <v>44138062462</v>
      </c>
      <c r="D101" s="125" t="s">
        <v>11</v>
      </c>
      <c r="E101" s="20">
        <v>483.21</v>
      </c>
      <c r="F101" s="12" t="s">
        <v>35</v>
      </c>
    </row>
    <row r="102" spans="1:6" ht="18" customHeight="1" x14ac:dyDescent="0.3">
      <c r="A102" s="32"/>
      <c r="B102" s="162"/>
      <c r="C102" s="126"/>
      <c r="D102" s="126"/>
      <c r="E102" s="20">
        <v>352.17</v>
      </c>
      <c r="F102" s="12" t="s">
        <v>35</v>
      </c>
    </row>
    <row r="103" spans="1:6" ht="18" customHeight="1" x14ac:dyDescent="0.3">
      <c r="A103" s="32"/>
      <c r="B103" s="162"/>
      <c r="C103" s="126"/>
      <c r="D103" s="126"/>
      <c r="E103" s="20">
        <v>755.64</v>
      </c>
      <c r="F103" s="12" t="s">
        <v>35</v>
      </c>
    </row>
    <row r="104" spans="1:6" ht="18" customHeight="1" x14ac:dyDescent="0.3">
      <c r="A104" s="32"/>
      <c r="B104" s="162"/>
      <c r="C104" s="126"/>
      <c r="D104" s="126"/>
      <c r="E104" s="20">
        <v>675.64</v>
      </c>
      <c r="F104" s="12" t="s">
        <v>35</v>
      </c>
    </row>
    <row r="105" spans="1:6" ht="18" customHeight="1" x14ac:dyDescent="0.3">
      <c r="A105" s="32"/>
      <c r="B105" s="162"/>
      <c r="C105" s="126"/>
      <c r="D105" s="126"/>
      <c r="E105" s="20">
        <v>1003.4</v>
      </c>
      <c r="F105" s="12" t="s">
        <v>35</v>
      </c>
    </row>
    <row r="106" spans="1:6" ht="18" customHeight="1" x14ac:dyDescent="0.3">
      <c r="A106" s="32"/>
      <c r="B106" s="162"/>
      <c r="C106" s="126"/>
      <c r="D106" s="126"/>
      <c r="E106" s="20">
        <v>513.01</v>
      </c>
      <c r="F106" s="12" t="s">
        <v>35</v>
      </c>
    </row>
    <row r="107" spans="1:6" ht="18" customHeight="1" x14ac:dyDescent="0.3">
      <c r="A107" s="72"/>
      <c r="B107" s="149" t="s">
        <v>9</v>
      </c>
      <c r="C107" s="150"/>
      <c r="D107" s="151"/>
      <c r="E107" s="23">
        <f>SUM(E101:E106)</f>
        <v>3783.0699999999997</v>
      </c>
      <c r="F107" s="16"/>
    </row>
    <row r="108" spans="1:6" ht="18" customHeight="1" x14ac:dyDescent="0.3">
      <c r="B108" s="88" t="s">
        <v>45</v>
      </c>
      <c r="C108" s="90">
        <v>64546066176</v>
      </c>
      <c r="D108" s="90" t="s">
        <v>5</v>
      </c>
      <c r="E108" s="26">
        <v>87.86</v>
      </c>
      <c r="F108" s="18" t="s">
        <v>34</v>
      </c>
    </row>
    <row r="109" spans="1:6" ht="18" customHeight="1" x14ac:dyDescent="0.3">
      <c r="B109" s="166" t="s">
        <v>9</v>
      </c>
      <c r="C109" s="167"/>
      <c r="D109" s="168"/>
      <c r="E109" s="23">
        <f>SUM(E108:E108)</f>
        <v>87.86</v>
      </c>
      <c r="F109" s="16"/>
    </row>
    <row r="110" spans="1:6" ht="18" customHeight="1" x14ac:dyDescent="0.3">
      <c r="B110" s="65" t="s">
        <v>72</v>
      </c>
      <c r="C110" s="64">
        <v>68621642300</v>
      </c>
      <c r="D110" s="21" t="s">
        <v>73</v>
      </c>
      <c r="E110" s="20">
        <v>746.25</v>
      </c>
      <c r="F110" s="12" t="s">
        <v>35</v>
      </c>
    </row>
    <row r="111" spans="1:6" ht="18" customHeight="1" x14ac:dyDescent="0.3">
      <c r="B111" s="140" t="s">
        <v>9</v>
      </c>
      <c r="C111" s="141"/>
      <c r="D111" s="142"/>
      <c r="E111" s="23">
        <f>SUM(E110:E110)</f>
        <v>746.25</v>
      </c>
      <c r="F111" s="16"/>
    </row>
    <row r="112" spans="1:6" ht="18" customHeight="1" x14ac:dyDescent="0.3">
      <c r="B112" s="97" t="s">
        <v>39</v>
      </c>
      <c r="C112" s="98">
        <v>42255248046</v>
      </c>
      <c r="D112" s="98" t="s">
        <v>40</v>
      </c>
      <c r="E112" s="20">
        <v>950.25</v>
      </c>
      <c r="F112" s="12" t="s">
        <v>35</v>
      </c>
    </row>
    <row r="113" spans="1:6" ht="18" customHeight="1" x14ac:dyDescent="0.3">
      <c r="B113" s="140" t="s">
        <v>9</v>
      </c>
      <c r="C113" s="141"/>
      <c r="D113" s="142"/>
      <c r="E113" s="6">
        <f>SUM(E112:E112)</f>
        <v>950.25</v>
      </c>
      <c r="F113" s="16"/>
    </row>
    <row r="114" spans="1:6" ht="18" customHeight="1" x14ac:dyDescent="0.3">
      <c r="B114" s="88" t="s">
        <v>61</v>
      </c>
      <c r="C114" s="89" t="s">
        <v>53</v>
      </c>
      <c r="D114" s="90" t="s">
        <v>11</v>
      </c>
      <c r="E114" s="79">
        <v>68.349999999999994</v>
      </c>
      <c r="F114" s="18" t="s">
        <v>55</v>
      </c>
    </row>
    <row r="115" spans="1:6" ht="18" customHeight="1" x14ac:dyDescent="0.3">
      <c r="B115" s="140" t="s">
        <v>9</v>
      </c>
      <c r="C115" s="141"/>
      <c r="D115" s="142"/>
      <c r="E115" s="11">
        <f>SUM(E114:E114)</f>
        <v>68.349999999999994</v>
      </c>
      <c r="F115" s="16"/>
    </row>
    <row r="116" spans="1:6" ht="18" customHeight="1" x14ac:dyDescent="0.3">
      <c r="B116" s="57" t="s">
        <v>104</v>
      </c>
      <c r="C116" s="62">
        <v>58421021869</v>
      </c>
      <c r="D116" s="62" t="s">
        <v>5</v>
      </c>
      <c r="E116" s="26">
        <v>566.5</v>
      </c>
      <c r="F116" s="18" t="s">
        <v>34</v>
      </c>
    </row>
    <row r="117" spans="1:6" ht="18" customHeight="1" x14ac:dyDescent="0.3">
      <c r="B117" s="140" t="s">
        <v>9</v>
      </c>
      <c r="C117" s="141"/>
      <c r="D117" s="142"/>
      <c r="E117" s="46">
        <f>SUM(E116:E116)</f>
        <v>566.5</v>
      </c>
      <c r="F117" s="16"/>
    </row>
    <row r="118" spans="1:6" ht="18" customHeight="1" x14ac:dyDescent="0.3">
      <c r="A118" s="32"/>
      <c r="B118" s="128" t="s">
        <v>103</v>
      </c>
      <c r="C118" s="117">
        <v>73660371074</v>
      </c>
      <c r="D118" s="117" t="s">
        <v>26</v>
      </c>
      <c r="E118" s="35">
        <v>44.24</v>
      </c>
      <c r="F118" s="18" t="s">
        <v>24</v>
      </c>
    </row>
    <row r="119" spans="1:6" ht="18" customHeight="1" x14ac:dyDescent="0.3">
      <c r="A119" s="32"/>
      <c r="B119" s="130"/>
      <c r="C119" s="118"/>
      <c r="D119" s="118"/>
      <c r="E119" s="34">
        <v>85.74</v>
      </c>
      <c r="F119" s="18" t="s">
        <v>24</v>
      </c>
    </row>
    <row r="120" spans="1:6" ht="18" customHeight="1" x14ac:dyDescent="0.3">
      <c r="A120" s="32"/>
      <c r="B120" s="101" t="s">
        <v>9</v>
      </c>
      <c r="C120" s="86"/>
      <c r="D120" s="86"/>
      <c r="E120" s="27">
        <f>SUM(E118:E119)</f>
        <v>129.97999999999999</v>
      </c>
      <c r="F120" s="28"/>
    </row>
    <row r="121" spans="1:6" ht="32.6" customHeight="1" x14ac:dyDescent="0.3">
      <c r="A121" s="32"/>
      <c r="B121" s="128" t="s">
        <v>117</v>
      </c>
      <c r="C121" s="117">
        <v>26702280390</v>
      </c>
      <c r="D121" s="117" t="s">
        <v>5</v>
      </c>
      <c r="E121" s="35">
        <v>1045.6199999999999</v>
      </c>
      <c r="F121" s="78" t="s">
        <v>118</v>
      </c>
    </row>
    <row r="122" spans="1:6" ht="33.85" customHeight="1" x14ac:dyDescent="0.3">
      <c r="A122" s="32"/>
      <c r="B122" s="130"/>
      <c r="C122" s="118"/>
      <c r="D122" s="118"/>
      <c r="E122" s="34">
        <v>20685.61</v>
      </c>
      <c r="F122" s="78" t="s">
        <v>119</v>
      </c>
    </row>
    <row r="123" spans="1:6" ht="18" customHeight="1" x14ac:dyDescent="0.3">
      <c r="B123" s="29" t="s">
        <v>9</v>
      </c>
      <c r="C123" s="33"/>
      <c r="D123" s="33"/>
      <c r="E123" s="27">
        <f>SUM(E121:E122)</f>
        <v>21731.23</v>
      </c>
      <c r="F123" s="28"/>
    </row>
    <row r="124" spans="1:6" ht="15.85" customHeight="1" x14ac:dyDescent="0.3">
      <c r="A124" s="72"/>
      <c r="B124" s="69" t="s">
        <v>111</v>
      </c>
      <c r="C124" s="73" t="s">
        <v>112</v>
      </c>
      <c r="D124" s="75" t="s">
        <v>5</v>
      </c>
      <c r="E124" s="70">
        <v>33.65</v>
      </c>
      <c r="F124" s="69" t="s">
        <v>63</v>
      </c>
    </row>
    <row r="125" spans="1:6" ht="15.85" customHeight="1" x14ac:dyDescent="0.3">
      <c r="A125" s="72"/>
      <c r="B125" s="45" t="s">
        <v>9</v>
      </c>
      <c r="C125" s="63"/>
      <c r="D125" s="43"/>
      <c r="E125" s="27">
        <f>SUM(E124:E124)</f>
        <v>33.65</v>
      </c>
      <c r="F125" s="28"/>
    </row>
    <row r="126" spans="1:6" ht="15.85" customHeight="1" x14ac:dyDescent="0.3">
      <c r="A126" s="72"/>
      <c r="B126" s="69" t="s">
        <v>109</v>
      </c>
      <c r="C126" s="73" t="s">
        <v>110</v>
      </c>
      <c r="D126" s="74" t="s">
        <v>5</v>
      </c>
      <c r="E126" s="70">
        <v>57.84</v>
      </c>
      <c r="F126" s="69" t="s">
        <v>63</v>
      </c>
    </row>
    <row r="127" spans="1:6" ht="15.85" customHeight="1" x14ac:dyDescent="0.3">
      <c r="A127" s="72"/>
      <c r="B127" s="37" t="s">
        <v>9</v>
      </c>
      <c r="C127" s="39"/>
      <c r="D127" s="38"/>
      <c r="E127" s="42">
        <f>SUM(E126:E126)</f>
        <v>57.84</v>
      </c>
      <c r="F127" s="28"/>
    </row>
    <row r="128" spans="1:6" ht="15.85" customHeight="1" x14ac:dyDescent="0.3">
      <c r="A128" s="72"/>
      <c r="B128" s="143" t="s">
        <v>115</v>
      </c>
      <c r="C128" s="145" t="s">
        <v>116</v>
      </c>
      <c r="D128" s="147" t="s">
        <v>5</v>
      </c>
      <c r="E128" s="71">
        <v>39.18</v>
      </c>
      <c r="F128" s="69" t="s">
        <v>63</v>
      </c>
    </row>
    <row r="129" spans="1:6" ht="15.85" customHeight="1" x14ac:dyDescent="0.3">
      <c r="A129" s="72"/>
      <c r="B129" s="144"/>
      <c r="C129" s="146"/>
      <c r="D129" s="148"/>
      <c r="E129" s="70">
        <v>14.99</v>
      </c>
      <c r="F129" s="69" t="s">
        <v>63</v>
      </c>
    </row>
    <row r="130" spans="1:6" ht="15.85" customHeight="1" x14ac:dyDescent="0.3">
      <c r="A130" s="72"/>
      <c r="B130" s="37" t="s">
        <v>9</v>
      </c>
      <c r="C130" s="39"/>
      <c r="D130" s="38"/>
      <c r="E130" s="42">
        <f>SUM(E128:E129)</f>
        <v>54.17</v>
      </c>
      <c r="F130" s="28"/>
    </row>
    <row r="131" spans="1:6" ht="15.85" customHeight="1" x14ac:dyDescent="0.3">
      <c r="A131" s="72"/>
      <c r="B131" s="69" t="s">
        <v>113</v>
      </c>
      <c r="C131" s="73" t="s">
        <v>114</v>
      </c>
      <c r="D131" s="75" t="s">
        <v>5</v>
      </c>
      <c r="E131" s="71">
        <v>84.95</v>
      </c>
      <c r="F131" s="69" t="s">
        <v>63</v>
      </c>
    </row>
    <row r="132" spans="1:6" ht="15.85" customHeight="1" x14ac:dyDescent="0.3">
      <c r="A132" s="72"/>
      <c r="B132" s="37" t="s">
        <v>9</v>
      </c>
      <c r="C132" s="39"/>
      <c r="D132" s="38"/>
      <c r="E132" s="42">
        <f>SUM(E131:E131)</f>
        <v>84.95</v>
      </c>
      <c r="F132" s="28"/>
    </row>
    <row r="133" spans="1:6" ht="15.85" customHeight="1" x14ac:dyDescent="0.3">
      <c r="A133" s="72"/>
      <c r="B133" s="59" t="s">
        <v>100</v>
      </c>
      <c r="C133" s="25">
        <v>37357453647</v>
      </c>
      <c r="D133" s="60" t="s">
        <v>101</v>
      </c>
      <c r="E133" s="34">
        <v>90</v>
      </c>
      <c r="F133" s="83" t="s">
        <v>65</v>
      </c>
    </row>
    <row r="134" spans="1:6" ht="15.85" customHeight="1" x14ac:dyDescent="0.3">
      <c r="A134" s="72"/>
      <c r="B134" s="37" t="s">
        <v>9</v>
      </c>
      <c r="C134" s="39"/>
      <c r="D134" s="38"/>
      <c r="E134" s="42">
        <f>SUM(E133:E133)</f>
        <v>90</v>
      </c>
      <c r="F134" s="28"/>
    </row>
    <row r="135" spans="1:6" ht="15.85" customHeight="1" x14ac:dyDescent="0.3">
      <c r="A135" s="72"/>
      <c r="B135" s="128" t="s">
        <v>99</v>
      </c>
      <c r="C135" s="117">
        <v>96018002544</v>
      </c>
      <c r="D135" s="132" t="s">
        <v>5</v>
      </c>
      <c r="E135" s="81">
        <v>16.989999999999998</v>
      </c>
      <c r="F135" s="69" t="s">
        <v>63</v>
      </c>
    </row>
    <row r="136" spans="1:6" ht="15.85" customHeight="1" x14ac:dyDescent="0.3">
      <c r="A136" s="72"/>
      <c r="B136" s="129"/>
      <c r="C136" s="131"/>
      <c r="D136" s="133"/>
      <c r="E136" s="71">
        <v>13.99</v>
      </c>
      <c r="F136" s="69" t="s">
        <v>63</v>
      </c>
    </row>
    <row r="137" spans="1:6" ht="15.85" customHeight="1" x14ac:dyDescent="0.3">
      <c r="A137" s="72"/>
      <c r="B137" s="129"/>
      <c r="C137" s="131"/>
      <c r="D137" s="133"/>
      <c r="E137" s="71">
        <v>27.99</v>
      </c>
      <c r="F137" s="69" t="s">
        <v>63</v>
      </c>
    </row>
    <row r="138" spans="1:6" ht="15.85" customHeight="1" x14ac:dyDescent="0.3">
      <c r="A138" s="72"/>
      <c r="B138" s="130"/>
      <c r="C138" s="118"/>
      <c r="D138" s="134"/>
      <c r="E138" s="110">
        <v>16.989999999999998</v>
      </c>
      <c r="F138" s="69" t="s">
        <v>63</v>
      </c>
    </row>
    <row r="139" spans="1:6" ht="15.85" customHeight="1" x14ac:dyDescent="0.3">
      <c r="A139" s="72"/>
      <c r="B139" s="37" t="s">
        <v>9</v>
      </c>
      <c r="C139" s="39"/>
      <c r="D139" s="38"/>
      <c r="E139" s="42">
        <f>SUM(E135:E138)</f>
        <v>75.959999999999994</v>
      </c>
      <c r="F139" s="28"/>
    </row>
    <row r="140" spans="1:6" ht="15.85" customHeight="1" x14ac:dyDescent="0.3">
      <c r="A140" s="72"/>
      <c r="B140" s="143" t="s">
        <v>70</v>
      </c>
      <c r="C140" s="157">
        <v>38824657464</v>
      </c>
      <c r="D140" s="159" t="s">
        <v>71</v>
      </c>
      <c r="E140" s="81">
        <v>208</v>
      </c>
      <c r="F140" s="69" t="s">
        <v>63</v>
      </c>
    </row>
    <row r="141" spans="1:6" ht="15.85" customHeight="1" x14ac:dyDescent="0.3">
      <c r="A141" s="72"/>
      <c r="B141" s="156"/>
      <c r="C141" s="158"/>
      <c r="D141" s="160"/>
      <c r="E141" s="81">
        <v>87.94</v>
      </c>
      <c r="F141" s="69" t="s">
        <v>63</v>
      </c>
    </row>
    <row r="142" spans="1:6" ht="15.85" customHeight="1" x14ac:dyDescent="0.3">
      <c r="A142" s="72"/>
      <c r="B142" s="156"/>
      <c r="C142" s="158"/>
      <c r="D142" s="160"/>
      <c r="E142" s="81">
        <v>219</v>
      </c>
      <c r="F142" s="69" t="s">
        <v>63</v>
      </c>
    </row>
    <row r="143" spans="1:6" ht="15.85" customHeight="1" x14ac:dyDescent="0.3">
      <c r="A143" s="72"/>
      <c r="B143" s="45" t="s">
        <v>9</v>
      </c>
      <c r="C143" s="61"/>
      <c r="D143" s="43"/>
      <c r="E143" s="27">
        <f>SUM(E140:E142)</f>
        <v>514.94000000000005</v>
      </c>
      <c r="F143" s="28"/>
    </row>
    <row r="144" spans="1:6" ht="15.85" customHeight="1" x14ac:dyDescent="0.3">
      <c r="A144" s="72"/>
      <c r="B144" s="143" t="s">
        <v>64</v>
      </c>
      <c r="C144" s="157">
        <v>43848778319</v>
      </c>
      <c r="D144" s="157" t="s">
        <v>5</v>
      </c>
      <c r="E144" s="76">
        <v>48.97</v>
      </c>
      <c r="F144" s="69" t="s">
        <v>63</v>
      </c>
    </row>
    <row r="145" spans="1:6" ht="15.85" customHeight="1" x14ac:dyDescent="0.3">
      <c r="A145" s="72"/>
      <c r="B145" s="156"/>
      <c r="C145" s="158"/>
      <c r="D145" s="158"/>
      <c r="E145" s="76">
        <v>72.319999999999993</v>
      </c>
      <c r="F145" s="69" t="s">
        <v>63</v>
      </c>
    </row>
    <row r="146" spans="1:6" ht="15.85" customHeight="1" x14ac:dyDescent="0.3">
      <c r="A146" s="72"/>
      <c r="B146" s="156"/>
      <c r="C146" s="158"/>
      <c r="D146" s="158"/>
      <c r="E146" s="76">
        <v>122.75</v>
      </c>
      <c r="F146" s="69" t="s">
        <v>63</v>
      </c>
    </row>
    <row r="147" spans="1:6" ht="15.85" customHeight="1" x14ac:dyDescent="0.3">
      <c r="A147" s="72"/>
      <c r="B147" s="45" t="s">
        <v>9</v>
      </c>
      <c r="C147" s="61"/>
      <c r="D147" s="43"/>
      <c r="E147" s="27">
        <f>SUM(E144:E146)</f>
        <v>244.04</v>
      </c>
      <c r="F147" s="28"/>
    </row>
    <row r="148" spans="1:6" ht="15.85" customHeight="1" x14ac:dyDescent="0.3">
      <c r="A148" s="72"/>
      <c r="B148" s="102" t="s">
        <v>92</v>
      </c>
      <c r="C148" s="103">
        <v>65824169189</v>
      </c>
      <c r="D148" s="104" t="s">
        <v>91</v>
      </c>
      <c r="E148" s="76">
        <v>69</v>
      </c>
      <c r="F148" s="69" t="s">
        <v>63</v>
      </c>
    </row>
    <row r="149" spans="1:6" ht="15.85" customHeight="1" x14ac:dyDescent="0.3">
      <c r="A149" s="72"/>
      <c r="B149" s="45" t="s">
        <v>9</v>
      </c>
      <c r="C149" s="61"/>
      <c r="D149" s="43"/>
      <c r="E149" s="27">
        <f>SUM(E148:E148)</f>
        <v>69</v>
      </c>
      <c r="F149" s="28"/>
    </row>
    <row r="150" spans="1:6" ht="15.85" customHeight="1" x14ac:dyDescent="0.3">
      <c r="A150" s="72"/>
      <c r="B150" s="67" t="s">
        <v>90</v>
      </c>
      <c r="C150" s="108">
        <v>46773644577</v>
      </c>
      <c r="D150" s="40" t="s">
        <v>5</v>
      </c>
      <c r="E150" s="34">
        <v>197.1</v>
      </c>
      <c r="F150" s="69" t="s">
        <v>63</v>
      </c>
    </row>
    <row r="151" spans="1:6" ht="15.85" customHeight="1" x14ac:dyDescent="0.3">
      <c r="A151" s="72"/>
      <c r="B151" s="45" t="s">
        <v>9</v>
      </c>
      <c r="C151" s="63"/>
      <c r="D151" s="43"/>
      <c r="E151" s="27">
        <f>SUM(E150:E150)</f>
        <v>197.1</v>
      </c>
      <c r="F151" s="28"/>
    </row>
    <row r="152" spans="1:6" ht="15.85" customHeight="1" x14ac:dyDescent="0.3">
      <c r="A152" s="72"/>
      <c r="B152" s="109" t="s">
        <v>62</v>
      </c>
      <c r="C152" s="94">
        <v>30098672140</v>
      </c>
      <c r="D152" s="93" t="s">
        <v>5</v>
      </c>
      <c r="E152" s="34">
        <v>102.48</v>
      </c>
      <c r="F152" s="69" t="s">
        <v>63</v>
      </c>
    </row>
    <row r="153" spans="1:6" ht="15.85" customHeight="1" x14ac:dyDescent="0.3">
      <c r="A153" s="72"/>
      <c r="B153" s="45" t="s">
        <v>9</v>
      </c>
      <c r="C153" s="63"/>
      <c r="D153" s="43"/>
      <c r="E153" s="27">
        <f>SUM(E152:E152)</f>
        <v>102.48</v>
      </c>
      <c r="F153" s="28"/>
    </row>
    <row r="154" spans="1:6" ht="15.85" customHeight="1" x14ac:dyDescent="0.3">
      <c r="A154" s="72"/>
      <c r="B154" s="91" t="s">
        <v>69</v>
      </c>
      <c r="C154" s="95">
        <v>45659013941</v>
      </c>
      <c r="D154" s="92" t="s">
        <v>11</v>
      </c>
      <c r="E154" s="76">
        <v>403.1</v>
      </c>
      <c r="F154" s="113" t="s">
        <v>34</v>
      </c>
    </row>
    <row r="155" spans="1:6" ht="15.85" customHeight="1" x14ac:dyDescent="0.3">
      <c r="A155" s="72"/>
      <c r="B155" s="45" t="s">
        <v>9</v>
      </c>
      <c r="C155" s="63"/>
      <c r="D155" s="43"/>
      <c r="E155" s="27">
        <f>SUM(E154:E154)</f>
        <v>403.1</v>
      </c>
      <c r="F155" s="28"/>
    </row>
    <row r="156" spans="1:6" ht="15.85" customHeight="1" x14ac:dyDescent="0.3">
      <c r="A156" s="72"/>
      <c r="B156" s="91" t="s">
        <v>106</v>
      </c>
      <c r="C156" s="111" t="s">
        <v>108</v>
      </c>
      <c r="D156" s="92" t="s">
        <v>107</v>
      </c>
      <c r="E156" s="34">
        <v>917.18</v>
      </c>
      <c r="F156" s="114" t="s">
        <v>23</v>
      </c>
    </row>
    <row r="157" spans="1:6" ht="15.85" customHeight="1" x14ac:dyDescent="0.3">
      <c r="A157" s="72"/>
      <c r="B157" s="45" t="s">
        <v>54</v>
      </c>
      <c r="C157" s="86"/>
      <c r="D157" s="43"/>
      <c r="E157" s="58">
        <f>SUM(E156)</f>
        <v>917.18</v>
      </c>
      <c r="F157" s="28"/>
    </row>
    <row r="158" spans="1:6" ht="15.85" customHeight="1" x14ac:dyDescent="0.3">
      <c r="A158" s="32"/>
      <c r="B158" s="67" t="s">
        <v>105</v>
      </c>
      <c r="C158" s="68">
        <v>77680604322</v>
      </c>
      <c r="D158" s="68" t="s">
        <v>11</v>
      </c>
      <c r="E158" s="34">
        <v>86.25</v>
      </c>
      <c r="F158" s="114" t="s">
        <v>86</v>
      </c>
    </row>
    <row r="159" spans="1:6" ht="15.85" customHeight="1" x14ac:dyDescent="0.3">
      <c r="B159" s="45" t="s">
        <v>54</v>
      </c>
      <c r="C159" s="61"/>
      <c r="D159" s="43"/>
      <c r="E159" s="58">
        <f>SUM(E158)</f>
        <v>86.25</v>
      </c>
      <c r="F159" s="28"/>
    </row>
    <row r="160" spans="1:6" ht="15.85" customHeight="1" x14ac:dyDescent="0.3">
      <c r="B160" s="128" t="s">
        <v>58</v>
      </c>
      <c r="C160" s="117">
        <v>70140364776</v>
      </c>
      <c r="D160" s="117" t="s">
        <v>11</v>
      </c>
      <c r="E160" s="34">
        <v>11761.3</v>
      </c>
      <c r="F160" s="114" t="s">
        <v>21</v>
      </c>
    </row>
    <row r="161" spans="1:6" ht="15.85" customHeight="1" x14ac:dyDescent="0.3">
      <c r="B161" s="129"/>
      <c r="C161" s="131"/>
      <c r="D161" s="131"/>
      <c r="E161" s="34">
        <v>4204.91</v>
      </c>
      <c r="F161" s="114" t="s">
        <v>21</v>
      </c>
    </row>
    <row r="162" spans="1:6" ht="15.85" customHeight="1" x14ac:dyDescent="0.3">
      <c r="B162" s="129"/>
      <c r="C162" s="131"/>
      <c r="D162" s="131"/>
      <c r="E162" s="34">
        <v>343.69</v>
      </c>
      <c r="F162" s="114" t="s">
        <v>21</v>
      </c>
    </row>
    <row r="163" spans="1:6" ht="15.85" customHeight="1" x14ac:dyDescent="0.3">
      <c r="B163" s="130"/>
      <c r="C163" s="118"/>
      <c r="D163" s="118"/>
      <c r="E163" s="34">
        <v>108.45</v>
      </c>
      <c r="F163" s="114" t="s">
        <v>60</v>
      </c>
    </row>
    <row r="164" spans="1:6" ht="15.85" customHeight="1" x14ac:dyDescent="0.3">
      <c r="B164" s="37" t="s">
        <v>54</v>
      </c>
      <c r="C164" s="29"/>
      <c r="D164" s="41"/>
      <c r="E164" s="27">
        <f>SUM(E160:E163)</f>
        <v>16418.349999999999</v>
      </c>
      <c r="F164" s="28"/>
    </row>
    <row r="165" spans="1:6" ht="15.85" customHeight="1" x14ac:dyDescent="0.3">
      <c r="A165" s="32"/>
      <c r="B165" s="109" t="s">
        <v>56</v>
      </c>
      <c r="C165" s="106">
        <v>7179054100</v>
      </c>
      <c r="D165" s="106" t="s">
        <v>5</v>
      </c>
      <c r="E165" s="34">
        <v>483.75</v>
      </c>
      <c r="F165" s="53" t="s">
        <v>49</v>
      </c>
    </row>
    <row r="166" spans="1:6" ht="15.85" customHeight="1" x14ac:dyDescent="0.3">
      <c r="A166" s="32"/>
      <c r="B166" s="52" t="s">
        <v>54</v>
      </c>
      <c r="C166" s="49"/>
      <c r="D166" s="51"/>
      <c r="E166" s="47">
        <f>SUM(E165:E165)</f>
        <v>483.75</v>
      </c>
      <c r="F166" s="48"/>
    </row>
    <row r="167" spans="1:6" ht="15.85" customHeight="1" x14ac:dyDescent="0.3">
      <c r="A167" s="32"/>
      <c r="B167" s="105" t="s">
        <v>57</v>
      </c>
      <c r="C167" s="106">
        <v>363177306</v>
      </c>
      <c r="D167" s="106" t="s">
        <v>11</v>
      </c>
      <c r="E167" s="34">
        <v>89.49</v>
      </c>
      <c r="F167" s="53" t="s">
        <v>49</v>
      </c>
    </row>
    <row r="168" spans="1:6" ht="15.85" customHeight="1" x14ac:dyDescent="0.3">
      <c r="A168" s="32"/>
      <c r="B168" s="50" t="s">
        <v>9</v>
      </c>
      <c r="C168" s="49"/>
      <c r="D168" s="51"/>
      <c r="E168" s="47">
        <f>SUM(E167:E167)</f>
        <v>89.49</v>
      </c>
      <c r="F168" s="48"/>
    </row>
    <row r="169" spans="1:6" ht="15.85" customHeight="1" x14ac:dyDescent="0.3">
      <c r="A169" s="32"/>
      <c r="B169" s="105" t="s">
        <v>59</v>
      </c>
      <c r="C169" s="92">
        <v>63603498763</v>
      </c>
      <c r="D169" s="92" t="s">
        <v>5</v>
      </c>
      <c r="E169" s="76">
        <v>494.87</v>
      </c>
      <c r="F169" s="53" t="s">
        <v>35</v>
      </c>
    </row>
    <row r="170" spans="1:6" ht="14.25" customHeight="1" x14ac:dyDescent="0.3">
      <c r="A170" s="32"/>
      <c r="B170" s="50" t="s">
        <v>54</v>
      </c>
      <c r="C170" s="49"/>
      <c r="D170" s="51"/>
      <c r="E170" s="47">
        <f>SUM(E169:E169)</f>
        <v>494.87</v>
      </c>
      <c r="F170" s="48"/>
    </row>
    <row r="171" spans="1:6" ht="15.85" customHeight="1" x14ac:dyDescent="0.3">
      <c r="A171" s="32"/>
      <c r="B171" s="115" t="s">
        <v>97</v>
      </c>
      <c r="C171" s="117">
        <v>12188184888</v>
      </c>
      <c r="D171" s="117" t="s">
        <v>98</v>
      </c>
      <c r="E171" s="34">
        <v>189.9</v>
      </c>
      <c r="F171" s="69" t="s">
        <v>63</v>
      </c>
    </row>
    <row r="172" spans="1:6" ht="15.85" customHeight="1" x14ac:dyDescent="0.3">
      <c r="A172" s="32"/>
      <c r="B172" s="116"/>
      <c r="C172" s="118"/>
      <c r="D172" s="118"/>
      <c r="E172" s="34">
        <v>59.95</v>
      </c>
      <c r="F172" s="69" t="s">
        <v>63</v>
      </c>
    </row>
    <row r="173" spans="1:6" ht="15.85" customHeight="1" x14ac:dyDescent="0.3">
      <c r="A173" s="32"/>
      <c r="B173" s="50" t="s">
        <v>9</v>
      </c>
      <c r="C173" s="49"/>
      <c r="D173" s="51"/>
      <c r="E173" s="47">
        <f>SUM(E171:E172)</f>
        <v>249.85000000000002</v>
      </c>
      <c r="F173" s="48"/>
    </row>
    <row r="174" spans="1:6" ht="36" customHeight="1" x14ac:dyDescent="0.3">
      <c r="B174" s="1"/>
      <c r="C174" s="1"/>
      <c r="D174" s="1"/>
      <c r="E174" s="107">
        <v>204583.32</v>
      </c>
      <c r="F174" s="4" t="s">
        <v>15</v>
      </c>
    </row>
    <row r="175" spans="1:6" ht="36" customHeight="1" x14ac:dyDescent="0.3">
      <c r="B175" s="1"/>
      <c r="C175" s="1"/>
      <c r="D175" s="1"/>
      <c r="E175" s="107">
        <v>2678.05</v>
      </c>
      <c r="F175" s="4" t="s">
        <v>18</v>
      </c>
    </row>
    <row r="176" spans="1:6" ht="36" customHeight="1" x14ac:dyDescent="0.3">
      <c r="B176" s="1"/>
      <c r="C176" s="1"/>
      <c r="D176" s="1"/>
      <c r="E176" s="107">
        <v>31771.39</v>
      </c>
      <c r="F176" s="4" t="s">
        <v>16</v>
      </c>
    </row>
    <row r="177" spans="2:6" ht="36" customHeight="1" x14ac:dyDescent="0.3">
      <c r="B177" s="1"/>
      <c r="C177" s="1"/>
      <c r="D177" s="1"/>
      <c r="E177" s="107">
        <v>9798.9599999999991</v>
      </c>
      <c r="F177" s="4" t="s">
        <v>17</v>
      </c>
    </row>
    <row r="178" spans="2:6" ht="38.85" customHeight="1" x14ac:dyDescent="0.3">
      <c r="B178" s="1"/>
      <c r="C178" s="1"/>
      <c r="D178" s="1"/>
      <c r="E178" s="107">
        <v>732.42</v>
      </c>
      <c r="F178" s="4" t="s">
        <v>19</v>
      </c>
    </row>
    <row r="179" spans="2:6" ht="42.6" customHeight="1" x14ac:dyDescent="0.3">
      <c r="B179" s="1"/>
      <c r="C179" s="1"/>
      <c r="D179" s="1"/>
      <c r="E179" s="107">
        <v>149.31</v>
      </c>
      <c r="F179" s="4" t="s">
        <v>78</v>
      </c>
    </row>
    <row r="180" spans="2:6" ht="36" customHeight="1" x14ac:dyDescent="0.3">
      <c r="B180" s="1"/>
      <c r="C180" s="1"/>
      <c r="D180" s="1"/>
      <c r="E180" s="107">
        <v>132.72</v>
      </c>
      <c r="F180" s="4" t="s">
        <v>20</v>
      </c>
    </row>
    <row r="181" spans="2:6" ht="18" customHeight="1" x14ac:dyDescent="0.3">
      <c r="B181" s="1"/>
      <c r="C181" s="163" t="s">
        <v>89</v>
      </c>
      <c r="D181" s="163"/>
      <c r="E181" s="6">
        <f>E17+E20+E24+E37+E39+E43+E46+E48+E50+E52+E54+E56+E58+E60+E62+E64+E66+E68+E76+E78+E87+E96+E98+E100+E107+E109+E111+E113+E115+E117+E120+E123+E125+E127+E130+E132+E134+E139+E143+E147+E149+E151+E153+E155+E157+E159+E164+E166+E168+E170+E173+E174+E175+E176+E177+E178+E179+E180</f>
        <v>330404.63</v>
      </c>
      <c r="F181" s="1"/>
    </row>
    <row r="182" spans="2:6" x14ac:dyDescent="0.3">
      <c r="B182" s="1"/>
      <c r="C182" s="1"/>
      <c r="D182" s="1"/>
      <c r="E182" s="2"/>
      <c r="F182" s="1"/>
    </row>
    <row r="183" spans="2:6" x14ac:dyDescent="0.3">
      <c r="B183" s="1"/>
      <c r="C183" s="1"/>
      <c r="D183" s="1"/>
      <c r="E183" s="2"/>
      <c r="F183" s="1"/>
    </row>
    <row r="184" spans="2:6" x14ac:dyDescent="0.3">
      <c r="B184" s="1"/>
      <c r="C184" s="1"/>
      <c r="D184" s="1"/>
      <c r="E184" s="2"/>
      <c r="F184" s="1"/>
    </row>
    <row r="185" spans="2:6" x14ac:dyDescent="0.3">
      <c r="B185" s="1"/>
      <c r="C185" s="1"/>
      <c r="D185" s="1"/>
      <c r="E185" s="2"/>
      <c r="F185" s="1"/>
    </row>
    <row r="186" spans="2:6" x14ac:dyDescent="0.3">
      <c r="B186" s="1"/>
      <c r="C186" s="1"/>
      <c r="D186" s="1"/>
      <c r="E186" s="2"/>
      <c r="F186" s="1"/>
    </row>
    <row r="187" spans="2:6" x14ac:dyDescent="0.3">
      <c r="B187" s="1"/>
      <c r="C187" s="1"/>
      <c r="D187" s="1"/>
      <c r="E187" s="2"/>
      <c r="F187" s="1"/>
    </row>
    <row r="188" spans="2:6" x14ac:dyDescent="0.3">
      <c r="B188" s="1"/>
      <c r="C188" s="1"/>
      <c r="D188" s="1"/>
      <c r="E188" s="2"/>
      <c r="F188" s="1"/>
    </row>
    <row r="189" spans="2:6" x14ac:dyDescent="0.3">
      <c r="B189" s="1"/>
      <c r="C189" s="1"/>
      <c r="D189" s="1"/>
      <c r="E189" s="2"/>
      <c r="F189" s="1"/>
    </row>
    <row r="190" spans="2:6" x14ac:dyDescent="0.3">
      <c r="B190" s="1"/>
      <c r="C190" s="1"/>
      <c r="D190" s="1"/>
      <c r="E190" s="2"/>
      <c r="F190" s="1"/>
    </row>
    <row r="191" spans="2:6" x14ac:dyDescent="0.3">
      <c r="B191" s="1"/>
      <c r="C191" s="1"/>
      <c r="D191" s="1"/>
      <c r="E191" s="2"/>
      <c r="F191" s="1"/>
    </row>
    <row r="192" spans="2:6" x14ac:dyDescent="0.3">
      <c r="B192" s="1"/>
      <c r="C192" s="1"/>
      <c r="D192" s="1"/>
      <c r="E192" s="2"/>
      <c r="F192" s="1"/>
    </row>
  </sheetData>
  <mergeCells count="86">
    <mergeCell ref="C44:C45"/>
    <mergeCell ref="D44:D45"/>
    <mergeCell ref="B69:B75"/>
    <mergeCell ref="B160:B163"/>
    <mergeCell ref="C160:C163"/>
    <mergeCell ref="D160:D163"/>
    <mergeCell ref="B121:B122"/>
    <mergeCell ref="C121:C122"/>
    <mergeCell ref="D121:D122"/>
    <mergeCell ref="B17:D17"/>
    <mergeCell ref="B20:D20"/>
    <mergeCell ref="B3:C3"/>
    <mergeCell ref="B8:F9"/>
    <mergeCell ref="C12:C16"/>
    <mergeCell ref="D12:D16"/>
    <mergeCell ref="B12:B16"/>
    <mergeCell ref="C181:D181"/>
    <mergeCell ref="B113:D113"/>
    <mergeCell ref="B107:D107"/>
    <mergeCell ref="B43:D43"/>
    <mergeCell ref="B48:D48"/>
    <mergeCell ref="B46:D46"/>
    <mergeCell ref="B115:D115"/>
    <mergeCell ref="B109:D109"/>
    <mergeCell ref="C69:C75"/>
    <mergeCell ref="D69:D75"/>
    <mergeCell ref="B96:D96"/>
    <mergeCell ref="B68:D68"/>
    <mergeCell ref="B76:D76"/>
    <mergeCell ref="B78:D78"/>
    <mergeCell ref="B87:D87"/>
    <mergeCell ref="B44:B45"/>
    <mergeCell ref="B140:B142"/>
    <mergeCell ref="C140:C142"/>
    <mergeCell ref="D140:D142"/>
    <mergeCell ref="B144:B146"/>
    <mergeCell ref="C144:C146"/>
    <mergeCell ref="D144:D146"/>
    <mergeCell ref="B117:D117"/>
    <mergeCell ref="B128:B129"/>
    <mergeCell ref="C128:C129"/>
    <mergeCell ref="D128:D129"/>
    <mergeCell ref="B100:D100"/>
    <mergeCell ref="B101:B106"/>
    <mergeCell ref="C101:C106"/>
    <mergeCell ref="D101:D106"/>
    <mergeCell ref="B50:D50"/>
    <mergeCell ref="B54:D54"/>
    <mergeCell ref="B62:D62"/>
    <mergeCell ref="B111:D111"/>
    <mergeCell ref="B64:D64"/>
    <mergeCell ref="D79:D86"/>
    <mergeCell ref="B88:B95"/>
    <mergeCell ref="C88:C95"/>
    <mergeCell ref="D88:D95"/>
    <mergeCell ref="B98:D98"/>
    <mergeCell ref="B66:D66"/>
    <mergeCell ref="B79:B86"/>
    <mergeCell ref="C79:C86"/>
    <mergeCell ref="B18:B19"/>
    <mergeCell ref="C18:C19"/>
    <mergeCell ref="D18:D19"/>
    <mergeCell ref="B40:B42"/>
    <mergeCell ref="C40:C42"/>
    <mergeCell ref="D40:D42"/>
    <mergeCell ref="B37:D37"/>
    <mergeCell ref="B39:D39"/>
    <mergeCell ref="B25:B36"/>
    <mergeCell ref="C25:C36"/>
    <mergeCell ref="D25:D36"/>
    <mergeCell ref="B171:B172"/>
    <mergeCell ref="C171:C172"/>
    <mergeCell ref="D171:D172"/>
    <mergeCell ref="B21:B23"/>
    <mergeCell ref="C21:C23"/>
    <mergeCell ref="D21:D23"/>
    <mergeCell ref="B135:B138"/>
    <mergeCell ref="C135:C138"/>
    <mergeCell ref="D135:D138"/>
    <mergeCell ref="B118:B119"/>
    <mergeCell ref="C118:C119"/>
    <mergeCell ref="D118:D119"/>
    <mergeCell ref="B52:D52"/>
    <mergeCell ref="B58:D58"/>
    <mergeCell ref="B56:D56"/>
    <mergeCell ref="B60:D60"/>
  </mergeCells>
  <pageMargins left="0.25" right="0.25" top="0.75" bottom="0.75" header="0.3" footer="0.3"/>
  <pageSetup paperSize="9" scale="6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</cp:lastModifiedBy>
  <cp:lastPrinted>2025-04-18T07:09:41Z</cp:lastPrinted>
  <dcterms:created xsi:type="dcterms:W3CDTF">2024-02-07T08:05:49Z</dcterms:created>
  <dcterms:modified xsi:type="dcterms:W3CDTF">2025-04-18T07:50:41Z</dcterms:modified>
</cp:coreProperties>
</file>