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5" yWindow="-125" windowWidth="24267" windowHeight="13749"/>
  </bookViews>
  <sheets>
    <sheet name="TRAVANJ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5" l="1"/>
  <c r="E358" i="5"/>
  <c r="E345" i="5"/>
  <c r="E124" i="5"/>
  <c r="E146" i="5"/>
  <c r="E274" i="5"/>
  <c r="E276" i="5"/>
  <c r="E135" i="5"/>
  <c r="E137" i="5"/>
  <c r="E314" i="5"/>
  <c r="E143" i="5"/>
  <c r="E362" i="5"/>
  <c r="E350" i="5"/>
  <c r="E129" i="5"/>
  <c r="E290" i="5"/>
  <c r="E231" i="5"/>
  <c r="E150" i="5"/>
  <c r="E139" i="5"/>
  <c r="E109" i="5"/>
  <c r="E111" i="5"/>
  <c r="E113" i="5"/>
  <c r="E118" i="5"/>
  <c r="E317" i="5"/>
  <c r="E325" i="5"/>
  <c r="E360" i="5"/>
  <c r="E339" i="5"/>
  <c r="E356" i="5"/>
  <c r="E364" i="5"/>
  <c r="E354" i="5"/>
  <c r="E298" i="5"/>
  <c r="E282" i="5"/>
  <c r="E121" i="5"/>
  <c r="E367" i="5"/>
  <c r="E386" i="5"/>
  <c r="E163" i="5"/>
  <c r="E334" i="5"/>
  <c r="E391" i="5"/>
  <c r="E287" i="5"/>
  <c r="E103" i="5"/>
  <c r="E272" i="5"/>
  <c r="E305" i="5"/>
  <c r="E379" i="5"/>
  <c r="E309" i="5" l="1"/>
  <c r="E352" i="5"/>
  <c r="E292" i="5"/>
  <c r="E320" i="5"/>
  <c r="E19" i="5"/>
  <c r="E396" i="5" l="1"/>
  <c r="E126" i="5" l="1"/>
  <c r="E115" i="5"/>
  <c r="E87" i="5"/>
  <c r="E17" i="5"/>
  <c r="E131" i="5" l="1"/>
  <c r="E141" i="5"/>
  <c r="E278" i="5"/>
  <c r="E133" i="5"/>
  <c r="E311" i="5"/>
  <c r="E330" i="5"/>
  <c r="E327" i="5"/>
  <c r="E341" i="5"/>
  <c r="E233" i="5"/>
  <c r="E372" i="5" l="1"/>
  <c r="E295" i="5"/>
  <c r="E264" i="5"/>
  <c r="E227" i="5"/>
  <c r="E183" i="5"/>
  <c r="E157" i="5"/>
  <c r="E95" i="5"/>
  <c r="E78" i="5"/>
  <c r="E406" i="5"/>
  <c r="E14" i="5" l="1"/>
</calcChain>
</file>

<file path=xl/sharedStrings.xml><?xml version="1.0" encoding="utf-8"?>
<sst xmlns="http://schemas.openxmlformats.org/spreadsheetml/2006/main" count="562" uniqueCount="164">
  <si>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</si>
  <si>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</si>
  <si>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</si>
  <si>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</si>
  <si>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</si>
  <si>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</si>
  <si>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</si>
  <si>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</si>
  <si>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</si>
  <si>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</si>
  <si>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</si>
  <si>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VARAŽDIN</t>
  </si>
  <si>
    <t>LOTUS 91 d.o.o.</t>
  </si>
  <si>
    <t>ZAGREBAČKA BANKA d.d.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</si>
  <si>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</si>
  <si>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</si>
  <si>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</si>
  <si>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</si>
  <si>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</si>
  <si>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</si>
  <si>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3721 naknade građanima i kućanstvima u novcu (isplata džeparca korisnicima)</t>
  </si>
  <si>
    <t>3223 energija</t>
  </si>
  <si>
    <t xml:space="preserve">3222 materijal i sirovine  </t>
  </si>
  <si>
    <t>3234 komunalne usluge</t>
  </si>
  <si>
    <t>3299 ostali nespomenuti rashodi poslovanja</t>
  </si>
  <si>
    <t>3431 bankarske usluge i usluge platnog prometa</t>
  </si>
  <si>
    <t>SESVETE</t>
  </si>
  <si>
    <t>VINDIJA d.d.</t>
  </si>
  <si>
    <t>VUGRINEC d.o.o.</t>
  </si>
  <si>
    <t>DUBRAVICA</t>
  </si>
  <si>
    <t>ČISTOĆA d.o.o.</t>
  </si>
  <si>
    <t>A1 HRVATSKA d.o.o.</t>
  </si>
  <si>
    <t>PODRAVKA d.d.</t>
  </si>
  <si>
    <t>KOPRIVNICA</t>
  </si>
  <si>
    <t>3221 uredski materijal i ostali materijalni rashodi</t>
  </si>
  <si>
    <t>3222 materijal i sirovine</t>
  </si>
  <si>
    <t>3232 usluge tekućeg i investicijskog održavanja</t>
  </si>
  <si>
    <t>3231 usluge telefona, pošte i prijevoza</t>
  </si>
  <si>
    <t>02371889218</t>
  </si>
  <si>
    <t>PERT d.o.o.</t>
  </si>
  <si>
    <t>ILOK</t>
  </si>
  <si>
    <t>DENI PEK d.o.o.</t>
  </si>
  <si>
    <t>VARAŽDINSKE TOPLICE</t>
  </si>
  <si>
    <t>02734490877</t>
  </si>
  <si>
    <t>NARODNI TRGOVAČKI LANAC d.o.o.</t>
  </si>
  <si>
    <t>NARODNE NOVINE d.d.</t>
  </si>
  <si>
    <t>5443 otplata glavnice primljenih kredita od kreditnih institucija izvan javnog sektora</t>
  </si>
  <si>
    <t>LUDBREG</t>
  </si>
  <si>
    <t>VITOS d.o.o.</t>
  </si>
  <si>
    <t xml:space="preserve">3222 materijal i sirovine </t>
  </si>
  <si>
    <t xml:space="preserve">INA d.d. </t>
  </si>
  <si>
    <t>3224 materijal i dijelovi za tekuće i investicijsko održavanje</t>
  </si>
  <si>
    <t>HEP OPSKRBA D.O.O.</t>
  </si>
  <si>
    <t>20184981156</t>
  </si>
  <si>
    <t>Ukupno:</t>
  </si>
  <si>
    <t xml:space="preserve">3236 zdrastvene i veterinarske usluge </t>
  </si>
  <si>
    <t>LEDO PLUS D.O.O.</t>
  </si>
  <si>
    <t>ORANGE D.O.O.</t>
  </si>
  <si>
    <t>TERMOPLIN D.D.</t>
  </si>
  <si>
    <t>ZVIJEZDA PLUS D.O.O.</t>
  </si>
  <si>
    <t xml:space="preserve">3433 obveze za zatezne kamate </t>
  </si>
  <si>
    <t>ZAVOD ZA JAVNO ZDRAVSTVO</t>
  </si>
  <si>
    <t>3227 službena, radna i zaštitna odjeća i obuća</t>
  </si>
  <si>
    <t>3213 stručno usavršavanje zaposlenika</t>
  </si>
  <si>
    <t>ROG d.o.o.</t>
  </si>
  <si>
    <t>04558113769</t>
  </si>
  <si>
    <t>API-PLAST, obrt</t>
  </si>
  <si>
    <t>ICT REMARKETING d.o.o.</t>
  </si>
  <si>
    <t>AGROPOMPER, obrt</t>
  </si>
  <si>
    <t>GOJANEC</t>
  </si>
  <si>
    <t>UGOSTITELJSKI OBRT "STARČEK"</t>
  </si>
  <si>
    <t>HRT</t>
  </si>
  <si>
    <t>USTANOVA AURA FIT</t>
  </si>
  <si>
    <t>NOVI MAROF</t>
  </si>
  <si>
    <t>3237 intelektualne i osobne usluge (ugovor o djelu, bruto iznos s doprinosima na bruto)</t>
  </si>
  <si>
    <t>VARAŽDINSKE VIJESTI d.d.</t>
  </si>
  <si>
    <t>BRCKOVLJANI</t>
  </si>
  <si>
    <t>E-ELMES d.o.o.</t>
  </si>
  <si>
    <t>4222 komunikacijska oprema</t>
  </si>
  <si>
    <t>3236 zdravstvene i veterinarske usluge</t>
  </si>
  <si>
    <t>3233 usluge promidžbe i informiranja</t>
  </si>
  <si>
    <t>3293 reprezentacija</t>
  </si>
  <si>
    <t>COPY SMART d.o.o.</t>
  </si>
  <si>
    <t>VARKOM d.o.o.</t>
  </si>
  <si>
    <t>PEVEX d.d.</t>
  </si>
  <si>
    <t>EURO ROSA IP d.o.o.</t>
  </si>
  <si>
    <t>SISAK</t>
  </si>
  <si>
    <t>JAVNA OBJAVA INFORMACIJA O TROŠENJU SREDSTAVA ZA TRAVANJ 2025. GODINE</t>
  </si>
  <si>
    <t>Ukupno za TRAVANJ 2025.</t>
  </si>
  <si>
    <t>FOING-NOVA d.o.o.</t>
  </si>
  <si>
    <t>JALKOVEC</t>
  </si>
  <si>
    <t>85821130368</t>
  </si>
  <si>
    <t>FINANCIJSKA AGENCIJA d.d.</t>
  </si>
  <si>
    <t>ALCA ZAGREB d.o.o.</t>
  </si>
  <si>
    <t>SAPONIA d.d.</t>
  </si>
  <si>
    <t>OSIJEK</t>
  </si>
  <si>
    <t>37879152548</t>
  </si>
  <si>
    <t>DIZALO RUTIĆ d.o.o.</t>
  </si>
  <si>
    <t>KUĆAN MAROF</t>
  </si>
  <si>
    <t>UNIVERZAL d.o.o.</t>
  </si>
  <si>
    <t>71843925886</t>
  </si>
  <si>
    <t>VIZOR d.o.o.</t>
  </si>
  <si>
    <t>08702655593</t>
  </si>
  <si>
    <t>MARLEX d.o.o.</t>
  </si>
  <si>
    <t>12284099407</t>
  </si>
  <si>
    <t>ROPOX d.o.o.</t>
  </si>
  <si>
    <t>OPREMA I GRAĐENJE DRAGINIĆ</t>
  </si>
  <si>
    <t>GARA CIVITAS d.o.o.</t>
  </si>
  <si>
    <t>51627797630</t>
  </si>
  <si>
    <t>HP-HRVATSKA POŠTA d.d.</t>
  </si>
  <si>
    <t>MAGIC NET d.o.o.</t>
  </si>
  <si>
    <t>MEĐIMURKA BS d.o.o.</t>
  </si>
  <si>
    <t>68372221964</t>
  </si>
  <si>
    <t>ČAKOVEC</t>
  </si>
  <si>
    <t>REMONDIS d.o.o.</t>
  </si>
  <si>
    <t>HRVATSKI TELEKOM d.d.</t>
  </si>
  <si>
    <t>LJEKARNA VARAŽDINSKE ŽUPANIJE</t>
  </si>
  <si>
    <t>STARING ML d.o.o.</t>
  </si>
  <si>
    <t>52355513514</t>
  </si>
  <si>
    <t>ZAPREŠIĆ</t>
  </si>
  <si>
    <t>SLATKO CARSTVO j.d.o.o.</t>
  </si>
  <si>
    <t>SRAČINEC</t>
  </si>
  <si>
    <t>60262262122</t>
  </si>
  <si>
    <t>METAL</t>
  </si>
  <si>
    <t>69887309162</t>
  </si>
  <si>
    <t>69554624078</t>
  </si>
  <si>
    <t>ELCON d.o.o.</t>
  </si>
  <si>
    <t>PARKOVI d.o.o.</t>
  </si>
  <si>
    <t>PLASTIMA d.o.o.</t>
  </si>
  <si>
    <t>AUTO CENTAR KOS d.o.o.</t>
  </si>
  <si>
    <t>33437375299</t>
  </si>
  <si>
    <t>FACTORY X j.d.o.o.</t>
  </si>
  <si>
    <t>PRIBISLAVEC</t>
  </si>
  <si>
    <t>TRNOVEC</t>
  </si>
  <si>
    <t>OBUĆA PETROVIĆ d.o.o.</t>
  </si>
  <si>
    <t>RASADNIK CVIJEĆA KRKLEC</t>
  </si>
  <si>
    <t>BUDISLAVEC</t>
  </si>
  <si>
    <t>METEOR GRUPA - LABUD d.o.o.</t>
  </si>
  <si>
    <t>TELLINE d.o.o.</t>
  </si>
  <si>
    <t>3423 kamate za primljene kredite i zajmove od kreditnih i ostalih financijskih institucija izvan javnog sektora</t>
  </si>
  <si>
    <t>3112 plaće u naravi</t>
  </si>
  <si>
    <t>3211 službena putovanja</t>
  </si>
  <si>
    <t>ART BETON d.o.o.</t>
  </si>
  <si>
    <t xml:space="preserve">02301040241 </t>
  </si>
  <si>
    <t>ORBIS d.o.o.</t>
  </si>
  <si>
    <t>44188851059</t>
  </si>
  <si>
    <t>KLOMONT</t>
  </si>
  <si>
    <t>MEWO d.o.o.</t>
  </si>
  <si>
    <t>RUGVICA</t>
  </si>
  <si>
    <t>MARTINKOVEC</t>
  </si>
  <si>
    <t>MIKAČ, obrt</t>
  </si>
  <si>
    <t>TIM4PIN d.o.o.</t>
  </si>
  <si>
    <t>ČIST DOM j.d.o.o.</t>
  </si>
  <si>
    <t>ANDRAŠEVEC</t>
  </si>
  <si>
    <t>SERVIS NIKRO j.d.o.o.</t>
  </si>
  <si>
    <t>66085048800</t>
  </si>
  <si>
    <t>3433 zatezne kamate</t>
  </si>
  <si>
    <t>3238 računalne usluge</t>
  </si>
  <si>
    <t>4227 uređaji, strojevi i oprema za ostale namjene</t>
  </si>
  <si>
    <t>3225 sitni inventar i autogume</t>
  </si>
  <si>
    <t xml:space="preserve">3237 intelektualne i osobne usluge </t>
  </si>
  <si>
    <t>3235 zakupnine i najamnine</t>
  </si>
  <si>
    <t>4221 uredska oprema i namještaj</t>
  </si>
  <si>
    <t>3239 ostale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</si>
</sst>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/>
    <xf numFmtId="0" fontId="1" fillId="3" borderId="1" xfId="0" applyFont="1" applyFill="1" applyBorder="1" applyAlignment="1">
      <alignment horizontal="left" vertical="center"/>
    </xf>
    <xf numFmtId="4" fontId="9" fillId="4" borderId="9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4" fontId="6" fillId="3" borderId="9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0" fontId="0" fillId="0" borderId="0" xfId="0" applyBorder="1"/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49" fontId="0" fillId="4" borderId="6" xfId="0" applyNumberForma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4" fontId="9" fillId="4" borderId="7" xfId="0" applyNumberFormat="1" applyFont="1" applyFill="1" applyBorder="1" applyAlignment="1">
      <alignment horizontal="right" vertical="center"/>
    </xf>
    <xf numFmtId="49" fontId="8" fillId="4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4" fontId="0" fillId="0" borderId="9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17"/>
  <sheetViews>
    <sheetView tabSelected="1" workbookViewId="0">
      <selection activeCell="H370" sqref="H370"/>
    </sheetView>
  </sheetViews>
  <sheetFormatPr defaultRowHeight="15.05" x14ac:dyDescent="0.3"/>
  <cols>
    <col min="2" max="2" width="39.33203125" customWidth="1"/>
    <col min="3" max="3" width="19.44140625" customWidth="1"/>
    <col min="4" max="4" width="23.109375" customWidth="1"/>
    <col min="5" max="5" width="22.109375" customWidth="1"/>
    <col min="6" max="6" width="50.88671875" customWidth="1"/>
  </cols>
  <sheetData>
    <row r="2" spans="1:6" ht="15.85" x14ac:dyDescent="0.25">
      <c r="B2" s="7" t="s">
        <v>14</v>
      </c>
      <c r="C2" s="8"/>
    </row>
    <row r="3" spans="1:6" ht="15.05" customHeight="1" x14ac:dyDescent="0.3">
      <c r="B3" s="174" t="s">
        <v>6</v>
      </c>
      <c r="C3" s="174"/>
    </row>
    <row r="4" spans="1:6" ht="15.05" customHeight="1" x14ac:dyDescent="0.3">
      <c r="B4" s="13" t="s">
        <v>7</v>
      </c>
      <c r="C4" s="9"/>
    </row>
    <row r="5" spans="1:6" ht="15.85" x14ac:dyDescent="0.25">
      <c r="B5" s="13" t="s">
        <v>8</v>
      </c>
      <c r="C5" s="8"/>
    </row>
    <row r="6" spans="1:6" ht="15.05" customHeight="1" x14ac:dyDescent="0.25">
      <c r="B6" s="3"/>
    </row>
    <row r="8" spans="1:6" x14ac:dyDescent="0.3">
      <c r="B8" s="175" t="s">
        <v>87</v>
      </c>
      <c r="C8" s="175"/>
      <c r="D8" s="175"/>
      <c r="E8" s="175"/>
      <c r="F8" s="175"/>
    </row>
    <row r="9" spans="1:6" x14ac:dyDescent="0.3">
      <c r="B9" s="175"/>
      <c r="C9" s="175"/>
      <c r="D9" s="175"/>
      <c r="E9" s="175"/>
      <c r="F9" s="175"/>
    </row>
    <row r="10" spans="1:6" ht="16.45" customHeight="1" x14ac:dyDescent="0.25"/>
    <row r="11" spans="1:6" ht="28.5" customHeight="1" x14ac:dyDescent="0.3">
      <c r="B11" s="33" t="s">
        <v>0</v>
      </c>
      <c r="C11" s="33" t="s">
        <v>1</v>
      </c>
      <c r="D11" s="33" t="s">
        <v>2</v>
      </c>
      <c r="E11" s="5" t="s">
        <v>3</v>
      </c>
      <c r="F11" s="5" t="s">
        <v>4</v>
      </c>
    </row>
    <row r="12" spans="1:6" ht="18" customHeight="1" x14ac:dyDescent="0.3">
      <c r="A12" s="29"/>
      <c r="B12" s="116" t="s">
        <v>10</v>
      </c>
      <c r="C12" s="120">
        <v>75550985023</v>
      </c>
      <c r="D12" s="120" t="s">
        <v>5</v>
      </c>
      <c r="E12" s="23">
        <v>50.01</v>
      </c>
      <c r="F12" s="18" t="s">
        <v>21</v>
      </c>
    </row>
    <row r="13" spans="1:6" ht="18" customHeight="1" x14ac:dyDescent="0.3">
      <c r="A13" s="29"/>
      <c r="B13" s="137"/>
      <c r="C13" s="138"/>
      <c r="D13" s="138"/>
      <c r="E13" s="23">
        <v>149.68</v>
      </c>
      <c r="F13" s="18" t="s">
        <v>21</v>
      </c>
    </row>
    <row r="14" spans="1:6" ht="18" customHeight="1" x14ac:dyDescent="0.3">
      <c r="B14" s="132" t="s">
        <v>9</v>
      </c>
      <c r="C14" s="133"/>
      <c r="D14" s="134"/>
      <c r="E14" s="6">
        <f>SUM(E12:E13)</f>
        <v>199.69</v>
      </c>
      <c r="F14" s="19"/>
    </row>
    <row r="15" spans="1:6" ht="18" customHeight="1" x14ac:dyDescent="0.3">
      <c r="B15" s="140" t="s">
        <v>41</v>
      </c>
      <c r="C15" s="176" t="s">
        <v>43</v>
      </c>
      <c r="D15" s="141" t="s">
        <v>42</v>
      </c>
      <c r="E15" s="71">
        <v>1723.31</v>
      </c>
      <c r="F15" s="12" t="s">
        <v>22</v>
      </c>
    </row>
    <row r="16" spans="1:6" ht="18" customHeight="1" x14ac:dyDescent="0.3">
      <c r="A16" s="65"/>
      <c r="B16" s="140"/>
      <c r="C16" s="176"/>
      <c r="D16" s="141"/>
      <c r="E16" s="20">
        <v>2314.41</v>
      </c>
      <c r="F16" s="12" t="s">
        <v>22</v>
      </c>
    </row>
    <row r="17" spans="1:6" ht="18" customHeight="1" x14ac:dyDescent="0.3">
      <c r="B17" s="132" t="s">
        <v>9</v>
      </c>
      <c r="C17" s="133"/>
      <c r="D17" s="134"/>
      <c r="E17" s="6">
        <f>SUM(E15:E16)</f>
        <v>4037.72</v>
      </c>
      <c r="F17" s="19"/>
    </row>
    <row r="18" spans="1:6" ht="18" customHeight="1" x14ac:dyDescent="0.3">
      <c r="B18" s="91" t="s">
        <v>83</v>
      </c>
      <c r="C18" s="101">
        <v>39048902955</v>
      </c>
      <c r="D18" s="90" t="s">
        <v>11</v>
      </c>
      <c r="E18" s="71">
        <v>2.77</v>
      </c>
      <c r="F18" s="87" t="s">
        <v>156</v>
      </c>
    </row>
    <row r="19" spans="1:6" ht="18" customHeight="1" x14ac:dyDescent="0.3">
      <c r="B19" s="30" t="s">
        <v>9</v>
      </c>
      <c r="C19" s="30"/>
      <c r="D19" s="40"/>
      <c r="E19" s="22">
        <f>SUM(E18:E18)</f>
        <v>2.77</v>
      </c>
      <c r="F19" s="19"/>
    </row>
    <row r="20" spans="1:6" ht="18" customHeight="1" x14ac:dyDescent="0.3">
      <c r="A20" s="29"/>
      <c r="B20" s="194" t="s">
        <v>44</v>
      </c>
      <c r="C20" s="120">
        <v>78344221376</v>
      </c>
      <c r="D20" s="120" t="s">
        <v>26</v>
      </c>
      <c r="E20" s="20">
        <v>74.7</v>
      </c>
      <c r="F20" s="12" t="s">
        <v>35</v>
      </c>
    </row>
    <row r="21" spans="1:6" ht="18" customHeight="1" x14ac:dyDescent="0.3">
      <c r="A21" s="29"/>
      <c r="B21" s="195"/>
      <c r="C21" s="138"/>
      <c r="D21" s="138"/>
      <c r="E21" s="20">
        <v>16.59</v>
      </c>
      <c r="F21" s="12" t="s">
        <v>35</v>
      </c>
    </row>
    <row r="22" spans="1:6" ht="18" customHeight="1" x14ac:dyDescent="0.3">
      <c r="A22" s="29"/>
      <c r="B22" s="195"/>
      <c r="C22" s="138"/>
      <c r="D22" s="138"/>
      <c r="E22" s="20">
        <v>5.36</v>
      </c>
      <c r="F22" s="12" t="s">
        <v>35</v>
      </c>
    </row>
    <row r="23" spans="1:6" ht="18" customHeight="1" x14ac:dyDescent="0.3">
      <c r="A23" s="29"/>
      <c r="B23" s="195"/>
      <c r="C23" s="138"/>
      <c r="D23" s="138"/>
      <c r="E23" s="20">
        <v>64</v>
      </c>
      <c r="F23" s="12" t="s">
        <v>35</v>
      </c>
    </row>
    <row r="24" spans="1:6" ht="18" customHeight="1" x14ac:dyDescent="0.3">
      <c r="A24" s="29"/>
      <c r="B24" s="195"/>
      <c r="C24" s="138"/>
      <c r="D24" s="138"/>
      <c r="E24" s="20">
        <v>229.5</v>
      </c>
      <c r="F24" s="12" t="s">
        <v>35</v>
      </c>
    </row>
    <row r="25" spans="1:6" ht="18" customHeight="1" x14ac:dyDescent="0.3">
      <c r="A25" s="29"/>
      <c r="B25" s="195"/>
      <c r="C25" s="138"/>
      <c r="D25" s="138"/>
      <c r="E25" s="20">
        <v>192.04</v>
      </c>
      <c r="F25" s="12" t="s">
        <v>35</v>
      </c>
    </row>
    <row r="26" spans="1:6" ht="18" customHeight="1" x14ac:dyDescent="0.3">
      <c r="A26" s="29"/>
      <c r="B26" s="195"/>
      <c r="C26" s="138"/>
      <c r="D26" s="138"/>
      <c r="E26" s="20">
        <v>24</v>
      </c>
      <c r="F26" s="12" t="s">
        <v>35</v>
      </c>
    </row>
    <row r="27" spans="1:6" ht="18" customHeight="1" x14ac:dyDescent="0.3">
      <c r="A27" s="29"/>
      <c r="B27" s="195"/>
      <c r="C27" s="138"/>
      <c r="D27" s="138"/>
      <c r="E27" s="20">
        <v>7.19</v>
      </c>
      <c r="F27" s="12" t="s">
        <v>35</v>
      </c>
    </row>
    <row r="28" spans="1:6" ht="18" customHeight="1" x14ac:dyDescent="0.3">
      <c r="A28" s="29"/>
      <c r="B28" s="195"/>
      <c r="C28" s="138"/>
      <c r="D28" s="138"/>
      <c r="E28" s="20">
        <v>19.309999999999999</v>
      </c>
      <c r="F28" s="12" t="s">
        <v>34</v>
      </c>
    </row>
    <row r="29" spans="1:6" ht="18" customHeight="1" x14ac:dyDescent="0.3">
      <c r="A29" s="29"/>
      <c r="B29" s="195"/>
      <c r="C29" s="138"/>
      <c r="D29" s="138"/>
      <c r="E29" s="20">
        <v>80.7</v>
      </c>
      <c r="F29" s="12" t="s">
        <v>34</v>
      </c>
    </row>
    <row r="30" spans="1:6" ht="18" customHeight="1" x14ac:dyDescent="0.3">
      <c r="A30" s="29"/>
      <c r="B30" s="195"/>
      <c r="C30" s="138"/>
      <c r="D30" s="138"/>
      <c r="E30" s="20">
        <v>14.44</v>
      </c>
      <c r="F30" s="12" t="s">
        <v>24</v>
      </c>
    </row>
    <row r="31" spans="1:6" ht="18" customHeight="1" x14ac:dyDescent="0.3">
      <c r="A31" s="29"/>
      <c r="B31" s="195"/>
      <c r="C31" s="138"/>
      <c r="D31" s="138"/>
      <c r="E31" s="20">
        <v>147.9</v>
      </c>
      <c r="F31" s="12" t="s">
        <v>35</v>
      </c>
    </row>
    <row r="32" spans="1:6" ht="18" customHeight="1" x14ac:dyDescent="0.3">
      <c r="A32" s="29"/>
      <c r="B32" s="195"/>
      <c r="C32" s="138"/>
      <c r="D32" s="138"/>
      <c r="E32" s="20">
        <v>43.06</v>
      </c>
      <c r="F32" s="12" t="s">
        <v>35</v>
      </c>
    </row>
    <row r="33" spans="1:6" ht="18" customHeight="1" x14ac:dyDescent="0.3">
      <c r="A33" s="29"/>
      <c r="B33" s="195"/>
      <c r="C33" s="138"/>
      <c r="D33" s="138"/>
      <c r="E33" s="20">
        <v>51.56</v>
      </c>
      <c r="F33" s="12" t="s">
        <v>35</v>
      </c>
    </row>
    <row r="34" spans="1:6" ht="18" customHeight="1" x14ac:dyDescent="0.3">
      <c r="A34" s="29"/>
      <c r="B34" s="195"/>
      <c r="C34" s="138"/>
      <c r="D34" s="138"/>
      <c r="E34" s="20">
        <v>17</v>
      </c>
      <c r="F34" s="18" t="s">
        <v>35</v>
      </c>
    </row>
    <row r="35" spans="1:6" ht="18" customHeight="1" x14ac:dyDescent="0.3">
      <c r="A35" s="29"/>
      <c r="B35" s="195"/>
      <c r="C35" s="138"/>
      <c r="D35" s="138"/>
      <c r="E35" s="20">
        <v>66.989999999999995</v>
      </c>
      <c r="F35" s="18" t="s">
        <v>35</v>
      </c>
    </row>
    <row r="36" spans="1:6" ht="18" customHeight="1" x14ac:dyDescent="0.3">
      <c r="A36" s="29"/>
      <c r="B36" s="195"/>
      <c r="C36" s="138"/>
      <c r="D36" s="138"/>
      <c r="E36" s="20">
        <v>28.35</v>
      </c>
      <c r="F36" s="18" t="s">
        <v>35</v>
      </c>
    </row>
    <row r="37" spans="1:6" ht="18" customHeight="1" x14ac:dyDescent="0.3">
      <c r="A37" s="29"/>
      <c r="B37" s="195"/>
      <c r="C37" s="138"/>
      <c r="D37" s="138"/>
      <c r="E37" s="20">
        <v>1121.8499999999999</v>
      </c>
      <c r="F37" s="18" t="s">
        <v>35</v>
      </c>
    </row>
    <row r="38" spans="1:6" ht="18" customHeight="1" x14ac:dyDescent="0.3">
      <c r="A38" s="29"/>
      <c r="B38" s="195"/>
      <c r="C38" s="138"/>
      <c r="D38" s="138"/>
      <c r="E38" s="20">
        <v>86.35</v>
      </c>
      <c r="F38" s="18" t="s">
        <v>35</v>
      </c>
    </row>
    <row r="39" spans="1:6" ht="18" customHeight="1" x14ac:dyDescent="0.3">
      <c r="A39" s="29"/>
      <c r="B39" s="195"/>
      <c r="C39" s="138"/>
      <c r="D39" s="138"/>
      <c r="E39" s="20">
        <v>85.43</v>
      </c>
      <c r="F39" s="18" t="s">
        <v>35</v>
      </c>
    </row>
    <row r="40" spans="1:6" ht="18" customHeight="1" x14ac:dyDescent="0.3">
      <c r="A40" s="29"/>
      <c r="B40" s="195"/>
      <c r="C40" s="138"/>
      <c r="D40" s="138"/>
      <c r="E40" s="20">
        <v>13.6</v>
      </c>
      <c r="F40" s="18" t="s">
        <v>35</v>
      </c>
    </row>
    <row r="41" spans="1:6" ht="18" customHeight="1" x14ac:dyDescent="0.3">
      <c r="A41" s="29"/>
      <c r="B41" s="195"/>
      <c r="C41" s="138"/>
      <c r="D41" s="138"/>
      <c r="E41" s="20">
        <v>132.85</v>
      </c>
      <c r="F41" s="18" t="s">
        <v>35</v>
      </c>
    </row>
    <row r="42" spans="1:6" ht="18" customHeight="1" x14ac:dyDescent="0.3">
      <c r="A42" s="29"/>
      <c r="B42" s="195"/>
      <c r="C42" s="138"/>
      <c r="D42" s="138"/>
      <c r="E42" s="20">
        <v>50.52</v>
      </c>
      <c r="F42" s="18" t="s">
        <v>35</v>
      </c>
    </row>
    <row r="43" spans="1:6" ht="18" customHeight="1" x14ac:dyDescent="0.3">
      <c r="A43" s="29"/>
      <c r="B43" s="195"/>
      <c r="C43" s="138"/>
      <c r="D43" s="138"/>
      <c r="E43" s="20">
        <v>21.05</v>
      </c>
      <c r="F43" s="18" t="s">
        <v>35</v>
      </c>
    </row>
    <row r="44" spans="1:6" ht="18" customHeight="1" x14ac:dyDescent="0.3">
      <c r="A44" s="29"/>
      <c r="B44" s="195"/>
      <c r="C44" s="138"/>
      <c r="D44" s="138"/>
      <c r="E44" s="20">
        <v>189</v>
      </c>
      <c r="F44" s="18" t="s">
        <v>35</v>
      </c>
    </row>
    <row r="45" spans="1:6" ht="18" customHeight="1" x14ac:dyDescent="0.3">
      <c r="A45" s="29"/>
      <c r="B45" s="195"/>
      <c r="C45" s="138"/>
      <c r="D45" s="138"/>
      <c r="E45" s="20">
        <v>1283.06</v>
      </c>
      <c r="F45" s="18" t="s">
        <v>35</v>
      </c>
    </row>
    <row r="46" spans="1:6" ht="18" customHeight="1" x14ac:dyDescent="0.3">
      <c r="A46" s="29"/>
      <c r="B46" s="195"/>
      <c r="C46" s="138"/>
      <c r="D46" s="138"/>
      <c r="E46" s="20">
        <v>200.72</v>
      </c>
      <c r="F46" s="18" t="s">
        <v>35</v>
      </c>
    </row>
    <row r="47" spans="1:6" ht="18" customHeight="1" x14ac:dyDescent="0.3">
      <c r="A47" s="29"/>
      <c r="B47" s="195"/>
      <c r="C47" s="138"/>
      <c r="D47" s="138"/>
      <c r="E47" s="20">
        <v>106.7</v>
      </c>
      <c r="F47" s="18" t="s">
        <v>35</v>
      </c>
    </row>
    <row r="48" spans="1:6" ht="18" customHeight="1" x14ac:dyDescent="0.3">
      <c r="A48" s="29"/>
      <c r="B48" s="195"/>
      <c r="C48" s="138"/>
      <c r="D48" s="138"/>
      <c r="E48" s="20">
        <v>59.04</v>
      </c>
      <c r="F48" s="18" t="s">
        <v>35</v>
      </c>
    </row>
    <row r="49" spans="1:6" ht="18" customHeight="1" x14ac:dyDescent="0.3">
      <c r="A49" s="29"/>
      <c r="B49" s="195"/>
      <c r="C49" s="138"/>
      <c r="D49" s="138"/>
      <c r="E49" s="20">
        <v>25.56</v>
      </c>
      <c r="F49" s="18" t="s">
        <v>35</v>
      </c>
    </row>
    <row r="50" spans="1:6" ht="18" customHeight="1" x14ac:dyDescent="0.3">
      <c r="A50" s="29"/>
      <c r="B50" s="195"/>
      <c r="C50" s="138"/>
      <c r="D50" s="138"/>
      <c r="E50" s="20">
        <v>79.849999999999994</v>
      </c>
      <c r="F50" s="18" t="s">
        <v>35</v>
      </c>
    </row>
    <row r="51" spans="1:6" ht="18" customHeight="1" x14ac:dyDescent="0.3">
      <c r="A51" s="29"/>
      <c r="B51" s="195"/>
      <c r="C51" s="138"/>
      <c r="D51" s="138"/>
      <c r="E51" s="20">
        <v>75.86</v>
      </c>
      <c r="F51" s="18" t="s">
        <v>35</v>
      </c>
    </row>
    <row r="52" spans="1:6" ht="18" customHeight="1" x14ac:dyDescent="0.3">
      <c r="A52" s="29"/>
      <c r="B52" s="195"/>
      <c r="C52" s="138"/>
      <c r="D52" s="138"/>
      <c r="E52" s="20">
        <v>54.06</v>
      </c>
      <c r="F52" s="18" t="s">
        <v>35</v>
      </c>
    </row>
    <row r="53" spans="1:6" ht="18" customHeight="1" x14ac:dyDescent="0.3">
      <c r="A53" s="29"/>
      <c r="B53" s="195"/>
      <c r="C53" s="138"/>
      <c r="D53" s="138"/>
      <c r="E53" s="20">
        <v>117.76</v>
      </c>
      <c r="F53" s="18" t="s">
        <v>35</v>
      </c>
    </row>
    <row r="54" spans="1:6" ht="18" customHeight="1" x14ac:dyDescent="0.3">
      <c r="A54" s="29"/>
      <c r="B54" s="195"/>
      <c r="C54" s="138"/>
      <c r="D54" s="138"/>
      <c r="E54" s="20">
        <v>5.75</v>
      </c>
      <c r="F54" s="18" t="s">
        <v>24</v>
      </c>
    </row>
    <row r="55" spans="1:6" ht="18" customHeight="1" x14ac:dyDescent="0.3">
      <c r="A55" s="29"/>
      <c r="B55" s="195"/>
      <c r="C55" s="138"/>
      <c r="D55" s="138"/>
      <c r="E55" s="20">
        <v>4.2</v>
      </c>
      <c r="F55" s="18" t="s">
        <v>35</v>
      </c>
    </row>
    <row r="56" spans="1:6" ht="18" customHeight="1" x14ac:dyDescent="0.3">
      <c r="A56" s="29"/>
      <c r="B56" s="195"/>
      <c r="C56" s="138"/>
      <c r="D56" s="138"/>
      <c r="E56" s="20">
        <v>91.93</v>
      </c>
      <c r="F56" s="18" t="s">
        <v>35</v>
      </c>
    </row>
    <row r="57" spans="1:6" ht="18" customHeight="1" x14ac:dyDescent="0.3">
      <c r="A57" s="29"/>
      <c r="B57" s="195"/>
      <c r="C57" s="138"/>
      <c r="D57" s="138"/>
      <c r="E57" s="20">
        <v>70.37</v>
      </c>
      <c r="F57" s="18" t="s">
        <v>35</v>
      </c>
    </row>
    <row r="58" spans="1:6" ht="18" customHeight="1" x14ac:dyDescent="0.3">
      <c r="A58" s="29"/>
      <c r="B58" s="195"/>
      <c r="C58" s="138"/>
      <c r="D58" s="138"/>
      <c r="E58" s="20">
        <v>8.33</v>
      </c>
      <c r="F58" s="18" t="s">
        <v>35</v>
      </c>
    </row>
    <row r="59" spans="1:6" ht="18" customHeight="1" x14ac:dyDescent="0.3">
      <c r="A59" s="29"/>
      <c r="B59" s="195"/>
      <c r="C59" s="138"/>
      <c r="D59" s="138"/>
      <c r="E59" s="20">
        <v>23.27</v>
      </c>
      <c r="F59" s="18" t="s">
        <v>35</v>
      </c>
    </row>
    <row r="60" spans="1:6" ht="18" customHeight="1" x14ac:dyDescent="0.3">
      <c r="A60" s="29"/>
      <c r="B60" s="195"/>
      <c r="C60" s="138"/>
      <c r="D60" s="138"/>
      <c r="E60" s="20">
        <v>151.99</v>
      </c>
      <c r="F60" s="18" t="s">
        <v>35</v>
      </c>
    </row>
    <row r="61" spans="1:6" ht="18" customHeight="1" x14ac:dyDescent="0.3">
      <c r="A61" s="29"/>
      <c r="B61" s="195"/>
      <c r="C61" s="138"/>
      <c r="D61" s="138"/>
      <c r="E61" s="20">
        <v>40</v>
      </c>
      <c r="F61" s="18" t="s">
        <v>24</v>
      </c>
    </row>
    <row r="62" spans="1:6" ht="18" customHeight="1" x14ac:dyDescent="0.3">
      <c r="A62" s="29"/>
      <c r="B62" s="195"/>
      <c r="C62" s="138"/>
      <c r="D62" s="138"/>
      <c r="E62" s="20">
        <v>34.03</v>
      </c>
      <c r="F62" s="18" t="s">
        <v>34</v>
      </c>
    </row>
    <row r="63" spans="1:6" ht="18" customHeight="1" x14ac:dyDescent="0.3">
      <c r="A63" s="29"/>
      <c r="B63" s="195"/>
      <c r="C63" s="138"/>
      <c r="D63" s="138"/>
      <c r="E63" s="20">
        <v>52.55</v>
      </c>
      <c r="F63" s="18" t="s">
        <v>34</v>
      </c>
    </row>
    <row r="64" spans="1:6" ht="18" customHeight="1" x14ac:dyDescent="0.3">
      <c r="A64" s="29"/>
      <c r="B64" s="195"/>
      <c r="C64" s="138"/>
      <c r="D64" s="138"/>
      <c r="E64" s="20">
        <v>78.13</v>
      </c>
      <c r="F64" s="18" t="s">
        <v>35</v>
      </c>
    </row>
    <row r="65" spans="1:6" ht="18" customHeight="1" x14ac:dyDescent="0.3">
      <c r="A65" s="29"/>
      <c r="B65" s="195"/>
      <c r="C65" s="138"/>
      <c r="D65" s="138"/>
      <c r="E65" s="20">
        <v>38.69</v>
      </c>
      <c r="F65" s="18" t="s">
        <v>35</v>
      </c>
    </row>
    <row r="66" spans="1:6" ht="18" customHeight="1" x14ac:dyDescent="0.3">
      <c r="A66" s="29"/>
      <c r="B66" s="195"/>
      <c r="C66" s="138"/>
      <c r="D66" s="138"/>
      <c r="E66" s="20">
        <v>35.229999999999997</v>
      </c>
      <c r="F66" s="18" t="s">
        <v>35</v>
      </c>
    </row>
    <row r="67" spans="1:6" ht="18" customHeight="1" x14ac:dyDescent="0.3">
      <c r="A67" s="29"/>
      <c r="B67" s="195"/>
      <c r="C67" s="138"/>
      <c r="D67" s="138"/>
      <c r="E67" s="20">
        <v>97.29</v>
      </c>
      <c r="F67" s="18" t="s">
        <v>35</v>
      </c>
    </row>
    <row r="68" spans="1:6" ht="18" customHeight="1" x14ac:dyDescent="0.3">
      <c r="A68" s="29"/>
      <c r="B68" s="195"/>
      <c r="C68" s="138"/>
      <c r="D68" s="138"/>
      <c r="E68" s="20">
        <v>55.76</v>
      </c>
      <c r="F68" s="18" t="s">
        <v>35</v>
      </c>
    </row>
    <row r="69" spans="1:6" ht="18" customHeight="1" x14ac:dyDescent="0.3">
      <c r="A69" s="29"/>
      <c r="B69" s="195"/>
      <c r="C69" s="138"/>
      <c r="D69" s="138"/>
      <c r="E69" s="20">
        <v>114.82</v>
      </c>
      <c r="F69" s="18" t="s">
        <v>35</v>
      </c>
    </row>
    <row r="70" spans="1:6" ht="18" customHeight="1" x14ac:dyDescent="0.3">
      <c r="A70" s="29"/>
      <c r="B70" s="195"/>
      <c r="C70" s="138"/>
      <c r="D70" s="138"/>
      <c r="E70" s="20">
        <v>87.31</v>
      </c>
      <c r="F70" s="18" t="s">
        <v>35</v>
      </c>
    </row>
    <row r="71" spans="1:6" ht="18" customHeight="1" x14ac:dyDescent="0.3">
      <c r="A71" s="29"/>
      <c r="B71" s="195"/>
      <c r="C71" s="138"/>
      <c r="D71" s="138"/>
      <c r="E71" s="20">
        <v>821.52</v>
      </c>
      <c r="F71" s="18" t="s">
        <v>35</v>
      </c>
    </row>
    <row r="72" spans="1:6" ht="18" customHeight="1" x14ac:dyDescent="0.3">
      <c r="A72" s="29"/>
      <c r="B72" s="195"/>
      <c r="C72" s="138"/>
      <c r="D72" s="138"/>
      <c r="E72" s="20">
        <v>11.55</v>
      </c>
      <c r="F72" s="18" t="s">
        <v>35</v>
      </c>
    </row>
    <row r="73" spans="1:6" ht="18" customHeight="1" x14ac:dyDescent="0.3">
      <c r="A73" s="29"/>
      <c r="B73" s="195"/>
      <c r="C73" s="138"/>
      <c r="D73" s="138"/>
      <c r="E73" s="20">
        <v>134.47999999999999</v>
      </c>
      <c r="F73" s="18" t="s">
        <v>35</v>
      </c>
    </row>
    <row r="74" spans="1:6" ht="18" customHeight="1" x14ac:dyDescent="0.3">
      <c r="A74" s="29"/>
      <c r="B74" s="195"/>
      <c r="C74" s="138"/>
      <c r="D74" s="138"/>
      <c r="E74" s="20">
        <v>57.24</v>
      </c>
      <c r="F74" s="18" t="s">
        <v>35</v>
      </c>
    </row>
    <row r="75" spans="1:6" ht="18" customHeight="1" x14ac:dyDescent="0.3">
      <c r="A75" s="29"/>
      <c r="B75" s="195"/>
      <c r="C75" s="138"/>
      <c r="D75" s="138"/>
      <c r="E75" s="20">
        <v>61.79</v>
      </c>
      <c r="F75" s="18" t="s">
        <v>35</v>
      </c>
    </row>
    <row r="76" spans="1:6" ht="18" customHeight="1" x14ac:dyDescent="0.3">
      <c r="A76" s="29"/>
      <c r="B76" s="195"/>
      <c r="C76" s="138"/>
      <c r="D76" s="138"/>
      <c r="E76" s="20">
        <v>36.380000000000003</v>
      </c>
      <c r="F76" s="18" t="s">
        <v>35</v>
      </c>
    </row>
    <row r="77" spans="1:6" ht="18" customHeight="1" x14ac:dyDescent="0.3">
      <c r="A77" s="29"/>
      <c r="B77" s="195"/>
      <c r="C77" s="138"/>
      <c r="D77" s="138"/>
      <c r="E77" s="20">
        <v>42.33</v>
      </c>
      <c r="F77" s="18" t="s">
        <v>35</v>
      </c>
    </row>
    <row r="78" spans="1:6" ht="18" customHeight="1" x14ac:dyDescent="0.3">
      <c r="B78" s="132" t="s">
        <v>9</v>
      </c>
      <c r="C78" s="133"/>
      <c r="D78" s="134"/>
      <c r="E78" s="22">
        <f>SUM(E20:E77)</f>
        <v>6940.89</v>
      </c>
      <c r="F78" s="15"/>
    </row>
    <row r="79" spans="1:6" ht="18" customHeight="1" x14ac:dyDescent="0.3">
      <c r="B79" s="110" t="s">
        <v>52</v>
      </c>
      <c r="C79" s="112">
        <v>43965974818</v>
      </c>
      <c r="D79" s="114" t="s">
        <v>5</v>
      </c>
      <c r="E79" s="71">
        <v>4823.79</v>
      </c>
      <c r="F79" s="14" t="s">
        <v>21</v>
      </c>
    </row>
    <row r="80" spans="1:6" ht="18" customHeight="1" x14ac:dyDescent="0.3">
      <c r="B80" s="111"/>
      <c r="C80" s="113"/>
      <c r="D80" s="115"/>
      <c r="E80" s="10">
        <v>27.96</v>
      </c>
      <c r="F80" s="14" t="s">
        <v>156</v>
      </c>
    </row>
    <row r="81" spans="1:6" ht="18" customHeight="1" x14ac:dyDescent="0.3">
      <c r="B81" s="132" t="s">
        <v>9</v>
      </c>
      <c r="C81" s="133"/>
      <c r="D81" s="134"/>
      <c r="E81" s="6">
        <f>SUM(E79:E80)</f>
        <v>4851.75</v>
      </c>
      <c r="F81" s="16"/>
    </row>
    <row r="82" spans="1:6" ht="18" customHeight="1" x14ac:dyDescent="0.3">
      <c r="B82" s="189" t="s">
        <v>31</v>
      </c>
      <c r="C82" s="141">
        <v>29524210204</v>
      </c>
      <c r="D82" s="141" t="s">
        <v>5</v>
      </c>
      <c r="E82" s="71">
        <v>373.51</v>
      </c>
      <c r="F82" s="74" t="s">
        <v>37</v>
      </c>
    </row>
    <row r="83" spans="1:6" ht="18" customHeight="1" x14ac:dyDescent="0.3">
      <c r="B83" s="189"/>
      <c r="C83" s="141"/>
      <c r="D83" s="141"/>
      <c r="E83" s="71">
        <v>187.5</v>
      </c>
      <c r="F83" s="74" t="s">
        <v>78</v>
      </c>
    </row>
    <row r="84" spans="1:6" ht="18" customHeight="1" x14ac:dyDescent="0.3">
      <c r="B84" s="189"/>
      <c r="C84" s="141"/>
      <c r="D84" s="141"/>
      <c r="E84" s="71">
        <v>99</v>
      </c>
      <c r="F84" s="74" t="s">
        <v>78</v>
      </c>
    </row>
    <row r="85" spans="1:6" ht="18" customHeight="1" x14ac:dyDescent="0.3">
      <c r="B85" s="189"/>
      <c r="C85" s="141"/>
      <c r="D85" s="141"/>
      <c r="E85" s="71">
        <v>161.25</v>
      </c>
      <c r="F85" s="74" t="s">
        <v>37</v>
      </c>
    </row>
    <row r="86" spans="1:6" ht="18" customHeight="1" x14ac:dyDescent="0.3">
      <c r="A86" s="65"/>
      <c r="B86" s="189"/>
      <c r="C86" s="141"/>
      <c r="D86" s="141"/>
      <c r="E86" s="20">
        <v>375.79</v>
      </c>
      <c r="F86" s="74" t="s">
        <v>37</v>
      </c>
    </row>
    <row r="87" spans="1:6" ht="18" customHeight="1" x14ac:dyDescent="0.3">
      <c r="B87" s="132" t="s">
        <v>9</v>
      </c>
      <c r="C87" s="133"/>
      <c r="D87" s="134"/>
      <c r="E87" s="22">
        <f>SUM(E82:E86)</f>
        <v>1197.05</v>
      </c>
      <c r="F87" s="15"/>
    </row>
    <row r="88" spans="1:6" ht="18" customHeight="1" x14ac:dyDescent="0.3">
      <c r="A88" s="29"/>
      <c r="B88" s="116" t="s">
        <v>30</v>
      </c>
      <c r="C88" s="135" t="s">
        <v>38</v>
      </c>
      <c r="D88" s="120" t="s">
        <v>11</v>
      </c>
      <c r="E88" s="28">
        <v>301.63</v>
      </c>
      <c r="F88" s="50" t="s">
        <v>23</v>
      </c>
    </row>
    <row r="89" spans="1:6" ht="18" customHeight="1" x14ac:dyDescent="0.3">
      <c r="A89" s="29"/>
      <c r="B89" s="137"/>
      <c r="C89" s="188"/>
      <c r="D89" s="138"/>
      <c r="E89" s="28">
        <v>301.63</v>
      </c>
      <c r="F89" s="50" t="s">
        <v>23</v>
      </c>
    </row>
    <row r="90" spans="1:6" ht="18" customHeight="1" x14ac:dyDescent="0.3">
      <c r="A90" s="29"/>
      <c r="B90" s="137"/>
      <c r="C90" s="188"/>
      <c r="D90" s="138"/>
      <c r="E90" s="28">
        <v>11.47</v>
      </c>
      <c r="F90" s="50" t="s">
        <v>23</v>
      </c>
    </row>
    <row r="91" spans="1:6" ht="18" customHeight="1" x14ac:dyDescent="0.3">
      <c r="A91" s="29"/>
      <c r="B91" s="137"/>
      <c r="C91" s="188"/>
      <c r="D91" s="138"/>
      <c r="E91" s="28">
        <v>904.88</v>
      </c>
      <c r="F91" s="50" t="s">
        <v>23</v>
      </c>
    </row>
    <row r="92" spans="1:6" ht="18" customHeight="1" x14ac:dyDescent="0.3">
      <c r="A92" s="29"/>
      <c r="B92" s="137"/>
      <c r="C92" s="188"/>
      <c r="D92" s="138"/>
      <c r="E92" s="28">
        <v>301.63</v>
      </c>
      <c r="F92" s="50" t="s">
        <v>23</v>
      </c>
    </row>
    <row r="93" spans="1:6" ht="18" customHeight="1" x14ac:dyDescent="0.3">
      <c r="A93" s="29"/>
      <c r="B93" s="137"/>
      <c r="C93" s="188"/>
      <c r="D93" s="138"/>
      <c r="E93" s="28">
        <v>301.63</v>
      </c>
      <c r="F93" s="50" t="s">
        <v>23</v>
      </c>
    </row>
    <row r="94" spans="1:6" ht="18" customHeight="1" x14ac:dyDescent="0.3">
      <c r="A94" s="29"/>
      <c r="B94" s="117"/>
      <c r="C94" s="136"/>
      <c r="D94" s="121"/>
      <c r="E94" s="20">
        <v>301.63</v>
      </c>
      <c r="F94" s="12" t="s">
        <v>23</v>
      </c>
    </row>
    <row r="95" spans="1:6" ht="18" customHeight="1" x14ac:dyDescent="0.3">
      <c r="A95" s="29"/>
      <c r="B95" s="181" t="s">
        <v>9</v>
      </c>
      <c r="C95" s="181"/>
      <c r="D95" s="182"/>
      <c r="E95" s="51">
        <f>SUM(E88:E94)</f>
        <v>2424.5000000000005</v>
      </c>
      <c r="F95" s="52"/>
    </row>
    <row r="96" spans="1:6" ht="18" customHeight="1" x14ac:dyDescent="0.3">
      <c r="A96" s="29"/>
      <c r="B96" s="140" t="s">
        <v>12</v>
      </c>
      <c r="C96" s="141">
        <v>15331545057</v>
      </c>
      <c r="D96" s="141" t="s">
        <v>11</v>
      </c>
      <c r="E96" s="103">
        <v>860.63</v>
      </c>
      <c r="F96" s="12" t="s">
        <v>23</v>
      </c>
    </row>
    <row r="97" spans="1:6" ht="18" customHeight="1" x14ac:dyDescent="0.3">
      <c r="A97" s="29"/>
      <c r="B97" s="140"/>
      <c r="C97" s="141"/>
      <c r="D97" s="141"/>
      <c r="E97" s="103">
        <v>718.88</v>
      </c>
      <c r="F97" s="12" t="s">
        <v>23</v>
      </c>
    </row>
    <row r="98" spans="1:6" ht="18" customHeight="1" x14ac:dyDescent="0.3">
      <c r="A98" s="29"/>
      <c r="B98" s="140"/>
      <c r="C98" s="141"/>
      <c r="D98" s="141"/>
      <c r="E98" s="103">
        <v>779.63</v>
      </c>
      <c r="F98" s="12" t="s">
        <v>23</v>
      </c>
    </row>
    <row r="99" spans="1:6" ht="18" customHeight="1" x14ac:dyDescent="0.3">
      <c r="A99" s="29"/>
      <c r="B99" s="140"/>
      <c r="C99" s="141"/>
      <c r="D99" s="141"/>
      <c r="E99" s="103">
        <v>789.75</v>
      </c>
      <c r="F99" s="12" t="s">
        <v>23</v>
      </c>
    </row>
    <row r="100" spans="1:6" ht="18" customHeight="1" x14ac:dyDescent="0.3">
      <c r="A100" s="29"/>
      <c r="B100" s="140"/>
      <c r="C100" s="141"/>
      <c r="D100" s="141"/>
      <c r="E100" s="103">
        <v>789.75</v>
      </c>
      <c r="F100" s="12" t="s">
        <v>23</v>
      </c>
    </row>
    <row r="101" spans="1:6" ht="18" customHeight="1" x14ac:dyDescent="0.3">
      <c r="A101" s="29"/>
      <c r="B101" s="140"/>
      <c r="C101" s="141"/>
      <c r="D101" s="141"/>
      <c r="E101" s="103">
        <v>678.38</v>
      </c>
      <c r="F101" s="12" t="s">
        <v>23</v>
      </c>
    </row>
    <row r="102" spans="1:6" ht="18" customHeight="1" x14ac:dyDescent="0.3">
      <c r="A102" s="29"/>
      <c r="B102" s="140"/>
      <c r="C102" s="141"/>
      <c r="D102" s="141"/>
      <c r="E102" s="20">
        <v>607.5</v>
      </c>
      <c r="F102" s="12" t="s">
        <v>23</v>
      </c>
    </row>
    <row r="103" spans="1:6" ht="18" customHeight="1" x14ac:dyDescent="0.3">
      <c r="B103" s="125" t="s">
        <v>9</v>
      </c>
      <c r="C103" s="125"/>
      <c r="D103" s="125"/>
      <c r="E103" s="6">
        <f>SUM(E96:E102)</f>
        <v>5224.5199999999995</v>
      </c>
      <c r="F103" s="16"/>
    </row>
    <row r="104" spans="1:6" ht="18" customHeight="1" x14ac:dyDescent="0.3">
      <c r="B104" s="140" t="s">
        <v>137</v>
      </c>
      <c r="C104" s="141">
        <v>23359164583</v>
      </c>
      <c r="D104" s="141" t="s">
        <v>5</v>
      </c>
      <c r="E104" s="103">
        <v>16.95</v>
      </c>
      <c r="F104" s="12" t="s">
        <v>34</v>
      </c>
    </row>
    <row r="105" spans="1:6" ht="18" customHeight="1" x14ac:dyDescent="0.3">
      <c r="B105" s="140"/>
      <c r="C105" s="141"/>
      <c r="D105" s="141"/>
      <c r="E105" s="103">
        <v>81.3</v>
      </c>
      <c r="F105" s="12" t="s">
        <v>34</v>
      </c>
    </row>
    <row r="106" spans="1:6" ht="18" customHeight="1" x14ac:dyDescent="0.3">
      <c r="B106" s="140"/>
      <c r="C106" s="141"/>
      <c r="D106" s="141"/>
      <c r="E106" s="103">
        <v>388.25</v>
      </c>
      <c r="F106" s="12" t="s">
        <v>34</v>
      </c>
    </row>
    <row r="107" spans="1:6" ht="18" customHeight="1" x14ac:dyDescent="0.3">
      <c r="B107" s="140"/>
      <c r="C107" s="141"/>
      <c r="D107" s="141"/>
      <c r="E107" s="103">
        <v>16.95</v>
      </c>
      <c r="F107" s="12" t="s">
        <v>34</v>
      </c>
    </row>
    <row r="108" spans="1:6" ht="18" customHeight="1" x14ac:dyDescent="0.3">
      <c r="B108" s="140"/>
      <c r="C108" s="141"/>
      <c r="D108" s="141"/>
      <c r="E108" s="20">
        <v>388.25</v>
      </c>
      <c r="F108" s="12" t="s">
        <v>34</v>
      </c>
    </row>
    <row r="109" spans="1:6" ht="18" customHeight="1" x14ac:dyDescent="0.3">
      <c r="B109" s="125" t="s">
        <v>9</v>
      </c>
      <c r="C109" s="125"/>
      <c r="D109" s="125"/>
      <c r="E109" s="6">
        <f>SUM(E104:E108)</f>
        <v>891.7</v>
      </c>
      <c r="F109" s="16"/>
    </row>
    <row r="110" spans="1:6" ht="18" customHeight="1" x14ac:dyDescent="0.3">
      <c r="B110" s="91" t="s">
        <v>135</v>
      </c>
      <c r="C110" s="98">
        <v>56721064517</v>
      </c>
      <c r="D110" s="90" t="s">
        <v>136</v>
      </c>
      <c r="E110" s="71">
        <v>320</v>
      </c>
      <c r="F110" s="70" t="s">
        <v>24</v>
      </c>
    </row>
    <row r="111" spans="1:6" ht="18" customHeight="1" x14ac:dyDescent="0.3">
      <c r="B111" s="125" t="s">
        <v>9</v>
      </c>
      <c r="C111" s="125"/>
      <c r="D111" s="125"/>
      <c r="E111" s="6">
        <f>SUM(E110:E110)</f>
        <v>320</v>
      </c>
      <c r="F111" s="16"/>
    </row>
    <row r="112" spans="1:6" ht="18" customHeight="1" x14ac:dyDescent="0.3">
      <c r="B112" s="91" t="s">
        <v>134</v>
      </c>
      <c r="C112" s="98">
        <v>89406078661</v>
      </c>
      <c r="D112" s="90" t="s">
        <v>133</v>
      </c>
      <c r="E112" s="71">
        <v>1450</v>
      </c>
      <c r="F112" s="74" t="s">
        <v>62</v>
      </c>
    </row>
    <row r="113" spans="2:6" ht="18" customHeight="1" x14ac:dyDescent="0.3">
      <c r="B113" s="125" t="s">
        <v>9</v>
      </c>
      <c r="C113" s="125"/>
      <c r="D113" s="125"/>
      <c r="E113" s="6">
        <f>SUM(E112:E112)</f>
        <v>1450</v>
      </c>
      <c r="F113" s="16"/>
    </row>
    <row r="114" spans="2:6" ht="18" customHeight="1" x14ac:dyDescent="0.3">
      <c r="B114" s="75" t="s">
        <v>72</v>
      </c>
      <c r="C114" s="78">
        <v>20752352202</v>
      </c>
      <c r="D114" s="76" t="s">
        <v>11</v>
      </c>
      <c r="E114" s="71">
        <v>54.64</v>
      </c>
      <c r="F114" s="70" t="s">
        <v>79</v>
      </c>
    </row>
    <row r="115" spans="2:6" ht="18" customHeight="1" x14ac:dyDescent="0.3">
      <c r="B115" s="125" t="s">
        <v>9</v>
      </c>
      <c r="C115" s="125"/>
      <c r="D115" s="125"/>
      <c r="E115" s="6">
        <f>SUM(E114:E114)</f>
        <v>54.64</v>
      </c>
      <c r="F115" s="16"/>
    </row>
    <row r="116" spans="2:6" ht="18" customHeight="1" x14ac:dyDescent="0.3">
      <c r="B116" s="116" t="s">
        <v>75</v>
      </c>
      <c r="C116" s="118">
        <v>89407840770</v>
      </c>
      <c r="D116" s="120" t="s">
        <v>11</v>
      </c>
      <c r="E116" s="71">
        <v>135.41</v>
      </c>
      <c r="F116" s="70" t="s">
        <v>80</v>
      </c>
    </row>
    <row r="117" spans="2:6" ht="18" customHeight="1" x14ac:dyDescent="0.3">
      <c r="B117" s="117"/>
      <c r="C117" s="119"/>
      <c r="D117" s="121"/>
      <c r="E117" s="20">
        <v>412.93</v>
      </c>
      <c r="F117" s="12" t="s">
        <v>80</v>
      </c>
    </row>
    <row r="118" spans="2:6" ht="18" customHeight="1" x14ac:dyDescent="0.3">
      <c r="B118" s="125" t="s">
        <v>9</v>
      </c>
      <c r="C118" s="125"/>
      <c r="D118" s="125"/>
      <c r="E118" s="6">
        <f>SUM(E116:E117)</f>
        <v>548.34</v>
      </c>
      <c r="F118" s="16"/>
    </row>
    <row r="119" spans="2:6" ht="18" customHeight="1" x14ac:dyDescent="0.3">
      <c r="B119" s="116" t="s">
        <v>89</v>
      </c>
      <c r="C119" s="118">
        <v>41605016397</v>
      </c>
      <c r="D119" s="120" t="s">
        <v>90</v>
      </c>
      <c r="E119" s="71">
        <v>50</v>
      </c>
      <c r="F119" s="70" t="s">
        <v>157</v>
      </c>
    </row>
    <row r="120" spans="2:6" ht="18" customHeight="1" x14ac:dyDescent="0.3">
      <c r="B120" s="117"/>
      <c r="C120" s="119"/>
      <c r="D120" s="121"/>
      <c r="E120" s="20">
        <v>50</v>
      </c>
      <c r="F120" s="74" t="s">
        <v>157</v>
      </c>
    </row>
    <row r="121" spans="2:6" ht="18" customHeight="1" x14ac:dyDescent="0.3">
      <c r="B121" s="125" t="s">
        <v>9</v>
      </c>
      <c r="C121" s="125"/>
      <c r="D121" s="125"/>
      <c r="E121" s="6">
        <f>SUM(E119:E120)</f>
        <v>100</v>
      </c>
      <c r="F121" s="16"/>
    </row>
    <row r="122" spans="2:6" ht="18" customHeight="1" x14ac:dyDescent="0.3">
      <c r="B122" s="116" t="s">
        <v>131</v>
      </c>
      <c r="C122" s="118">
        <v>70450827918</v>
      </c>
      <c r="D122" s="120" t="s">
        <v>132</v>
      </c>
      <c r="E122" s="71">
        <v>66.2</v>
      </c>
      <c r="F122" s="70" t="s">
        <v>157</v>
      </c>
    </row>
    <row r="123" spans="2:6" ht="18" customHeight="1" x14ac:dyDescent="0.3">
      <c r="B123" s="117"/>
      <c r="C123" s="119"/>
      <c r="D123" s="121"/>
      <c r="E123" s="20">
        <v>66.2</v>
      </c>
      <c r="F123" s="74" t="s">
        <v>157</v>
      </c>
    </row>
    <row r="124" spans="2:6" ht="18" customHeight="1" x14ac:dyDescent="0.3">
      <c r="B124" s="125" t="s">
        <v>9</v>
      </c>
      <c r="C124" s="125"/>
      <c r="D124" s="125"/>
      <c r="E124" s="6">
        <f>SUM(E122:E123)</f>
        <v>132.4</v>
      </c>
      <c r="F124" s="16"/>
    </row>
    <row r="125" spans="2:6" ht="18" customHeight="1" x14ac:dyDescent="0.3">
      <c r="B125" s="53" t="s">
        <v>152</v>
      </c>
      <c r="C125" s="69">
        <v>92185212634</v>
      </c>
      <c r="D125" s="57" t="s">
        <v>153</v>
      </c>
      <c r="E125" s="20">
        <v>105</v>
      </c>
      <c r="F125" s="18" t="s">
        <v>34</v>
      </c>
    </row>
    <row r="126" spans="2:6" ht="18" customHeight="1" x14ac:dyDescent="0.3">
      <c r="B126" s="125" t="s">
        <v>9</v>
      </c>
      <c r="C126" s="125"/>
      <c r="D126" s="125"/>
      <c r="E126" s="6">
        <f>SUM(E125)</f>
        <v>105</v>
      </c>
      <c r="F126" s="16"/>
    </row>
    <row r="127" spans="2:6" ht="18" customHeight="1" x14ac:dyDescent="0.3">
      <c r="B127" s="116" t="s">
        <v>77</v>
      </c>
      <c r="C127" s="118">
        <v>89958947498</v>
      </c>
      <c r="D127" s="120" t="s">
        <v>76</v>
      </c>
      <c r="E127" s="71">
        <v>632.75</v>
      </c>
      <c r="F127" s="18" t="s">
        <v>36</v>
      </c>
    </row>
    <row r="128" spans="2:6" ht="18" customHeight="1" x14ac:dyDescent="0.3">
      <c r="B128" s="117"/>
      <c r="C128" s="119"/>
      <c r="D128" s="121"/>
      <c r="E128" s="20">
        <v>12937.5</v>
      </c>
      <c r="F128" s="18" t="s">
        <v>158</v>
      </c>
    </row>
    <row r="129" spans="2:6" ht="18" customHeight="1" x14ac:dyDescent="0.3">
      <c r="B129" s="125" t="s">
        <v>9</v>
      </c>
      <c r="C129" s="125"/>
      <c r="D129" s="125"/>
      <c r="E129" s="6">
        <f>SUM(E127:E128)</f>
        <v>13570.25</v>
      </c>
      <c r="F129" s="16"/>
    </row>
    <row r="130" spans="2:6" ht="18" customHeight="1" x14ac:dyDescent="0.3">
      <c r="B130" s="53" t="s">
        <v>71</v>
      </c>
      <c r="C130" s="69">
        <v>68419124305</v>
      </c>
      <c r="D130" s="57" t="s">
        <v>5</v>
      </c>
      <c r="E130" s="20">
        <v>10.62</v>
      </c>
      <c r="F130" s="18" t="s">
        <v>24</v>
      </c>
    </row>
    <row r="131" spans="2:6" ht="18" customHeight="1" x14ac:dyDescent="0.3">
      <c r="B131" s="125" t="s">
        <v>9</v>
      </c>
      <c r="C131" s="125"/>
      <c r="D131" s="125"/>
      <c r="E131" s="6">
        <f>SUM(E130)</f>
        <v>10.62</v>
      </c>
      <c r="F131" s="16"/>
    </row>
    <row r="132" spans="2:6" ht="18" customHeight="1" x14ac:dyDescent="0.3">
      <c r="B132" s="53" t="s">
        <v>82</v>
      </c>
      <c r="C132" s="69">
        <v>30219099862</v>
      </c>
      <c r="D132" s="57" t="s">
        <v>73</v>
      </c>
      <c r="E132" s="20">
        <v>14</v>
      </c>
      <c r="F132" s="12" t="s">
        <v>51</v>
      </c>
    </row>
    <row r="133" spans="2:6" ht="18" customHeight="1" x14ac:dyDescent="0.3">
      <c r="B133" s="125" t="s">
        <v>9</v>
      </c>
      <c r="C133" s="125"/>
      <c r="D133" s="125"/>
      <c r="E133" s="6">
        <f>SUM(E132)</f>
        <v>14</v>
      </c>
      <c r="F133" s="16"/>
    </row>
    <row r="134" spans="2:6" ht="18" customHeight="1" x14ac:dyDescent="0.3">
      <c r="B134" s="100" t="s">
        <v>147</v>
      </c>
      <c r="C134" s="69">
        <v>78278848227</v>
      </c>
      <c r="D134" s="94" t="s">
        <v>148</v>
      </c>
      <c r="E134" s="20">
        <v>1395</v>
      </c>
      <c r="F134" s="12" t="s">
        <v>36</v>
      </c>
    </row>
    <row r="135" spans="2:6" ht="18" customHeight="1" x14ac:dyDescent="0.3">
      <c r="B135" s="125" t="s">
        <v>9</v>
      </c>
      <c r="C135" s="125"/>
      <c r="D135" s="125"/>
      <c r="E135" s="6">
        <f>SUM(E134)</f>
        <v>1395</v>
      </c>
      <c r="F135" s="16"/>
    </row>
    <row r="136" spans="2:6" ht="18" customHeight="1" x14ac:dyDescent="0.3">
      <c r="B136" s="100" t="s">
        <v>146</v>
      </c>
      <c r="C136" s="69">
        <v>48179966079</v>
      </c>
      <c r="D136" s="94" t="s">
        <v>73</v>
      </c>
      <c r="E136" s="20">
        <v>626</v>
      </c>
      <c r="F136" s="12" t="s">
        <v>36</v>
      </c>
    </row>
    <row r="137" spans="2:6" ht="18" customHeight="1" x14ac:dyDescent="0.3">
      <c r="B137" s="125" t="s">
        <v>9</v>
      </c>
      <c r="C137" s="125"/>
      <c r="D137" s="125"/>
      <c r="E137" s="6">
        <f>SUM(E136)</f>
        <v>626</v>
      </c>
      <c r="F137" s="16"/>
    </row>
    <row r="138" spans="2:6" ht="18" customHeight="1" x14ac:dyDescent="0.3">
      <c r="B138" s="100" t="s">
        <v>138</v>
      </c>
      <c r="C138" s="69">
        <v>26466995189</v>
      </c>
      <c r="D138" s="94" t="s">
        <v>11</v>
      </c>
      <c r="E138" s="20">
        <v>83.91</v>
      </c>
      <c r="F138" s="12" t="s">
        <v>36</v>
      </c>
    </row>
    <row r="139" spans="2:6" ht="18" customHeight="1" x14ac:dyDescent="0.3">
      <c r="B139" s="125" t="s">
        <v>9</v>
      </c>
      <c r="C139" s="125"/>
      <c r="D139" s="125"/>
      <c r="E139" s="6">
        <f>SUM(E138)</f>
        <v>83.91</v>
      </c>
      <c r="F139" s="16"/>
    </row>
    <row r="140" spans="2:6" ht="18" customHeight="1" x14ac:dyDescent="0.3">
      <c r="B140" s="53" t="s">
        <v>70</v>
      </c>
      <c r="C140" s="69">
        <v>69705761521</v>
      </c>
      <c r="D140" s="57" t="s">
        <v>11</v>
      </c>
      <c r="E140" s="20">
        <v>219.4</v>
      </c>
      <c r="F140" s="18" t="s">
        <v>81</v>
      </c>
    </row>
    <row r="141" spans="2:6" ht="18" customHeight="1" x14ac:dyDescent="0.3">
      <c r="B141" s="125" t="s">
        <v>9</v>
      </c>
      <c r="C141" s="125"/>
      <c r="D141" s="125"/>
      <c r="E141" s="6">
        <f>SUM(E140)</f>
        <v>219.4</v>
      </c>
      <c r="F141" s="16"/>
    </row>
    <row r="142" spans="2:6" ht="18" customHeight="1" x14ac:dyDescent="0.3">
      <c r="B142" s="100" t="s">
        <v>144</v>
      </c>
      <c r="C142" s="72" t="s">
        <v>145</v>
      </c>
      <c r="D142" s="94" t="s">
        <v>11</v>
      </c>
      <c r="E142" s="20">
        <v>14.76</v>
      </c>
      <c r="F142" s="12" t="s">
        <v>157</v>
      </c>
    </row>
    <row r="143" spans="2:6" ht="18" customHeight="1" x14ac:dyDescent="0.3">
      <c r="B143" s="125"/>
      <c r="C143" s="125"/>
      <c r="D143" s="125"/>
      <c r="E143" s="6">
        <f>E142</f>
        <v>14.76</v>
      </c>
      <c r="F143" s="16"/>
    </row>
    <row r="144" spans="2:6" ht="18" customHeight="1" x14ac:dyDescent="0.3">
      <c r="B144" s="116" t="s">
        <v>107</v>
      </c>
      <c r="C144" s="135" t="s">
        <v>108</v>
      </c>
      <c r="D144" s="120" t="s">
        <v>11</v>
      </c>
      <c r="E144" s="71">
        <v>338.13</v>
      </c>
      <c r="F144" s="70" t="s">
        <v>80</v>
      </c>
    </row>
    <row r="145" spans="1:6" ht="18" customHeight="1" x14ac:dyDescent="0.3">
      <c r="B145" s="117"/>
      <c r="C145" s="136"/>
      <c r="D145" s="121"/>
      <c r="E145" s="20">
        <v>338.13</v>
      </c>
      <c r="F145" s="12" t="s">
        <v>80</v>
      </c>
    </row>
    <row r="146" spans="1:6" ht="18" customHeight="1" x14ac:dyDescent="0.3">
      <c r="B146" s="125"/>
      <c r="C146" s="125"/>
      <c r="D146" s="125"/>
      <c r="E146" s="6">
        <f>SUM(E144:E145)</f>
        <v>676.26</v>
      </c>
      <c r="F146" s="16"/>
    </row>
    <row r="147" spans="1:6" ht="18" customHeight="1" x14ac:dyDescent="0.3">
      <c r="B147" s="116" t="s">
        <v>50</v>
      </c>
      <c r="C147" s="120">
        <v>27759560625</v>
      </c>
      <c r="D147" s="120" t="s">
        <v>5</v>
      </c>
      <c r="E147" s="71">
        <v>48.44</v>
      </c>
      <c r="F147" s="18" t="s">
        <v>21</v>
      </c>
    </row>
    <row r="148" spans="1:6" ht="18" customHeight="1" x14ac:dyDescent="0.3">
      <c r="B148" s="137"/>
      <c r="C148" s="138"/>
      <c r="D148" s="138"/>
      <c r="E148" s="71">
        <v>73.459999999999994</v>
      </c>
      <c r="F148" s="18" t="s">
        <v>21</v>
      </c>
    </row>
    <row r="149" spans="1:6" ht="18" customHeight="1" x14ac:dyDescent="0.3">
      <c r="A149" s="29"/>
      <c r="B149" s="117"/>
      <c r="C149" s="121"/>
      <c r="D149" s="121"/>
      <c r="E149" s="20">
        <v>45.37</v>
      </c>
      <c r="F149" s="18" t="s">
        <v>21</v>
      </c>
    </row>
    <row r="150" spans="1:6" ht="18" customHeight="1" x14ac:dyDescent="0.3">
      <c r="B150" s="132" t="s">
        <v>9</v>
      </c>
      <c r="C150" s="133"/>
      <c r="D150" s="134"/>
      <c r="E150" s="6">
        <f>SUM(E147:E149)</f>
        <v>167.26999999999998</v>
      </c>
      <c r="F150" s="16"/>
    </row>
    <row r="151" spans="1:6" ht="18" customHeight="1" x14ac:dyDescent="0.3">
      <c r="B151" s="116" t="s">
        <v>13</v>
      </c>
      <c r="C151" s="120">
        <v>92963223473</v>
      </c>
      <c r="D151" s="120" t="s">
        <v>5</v>
      </c>
      <c r="E151" s="23">
        <v>319.69</v>
      </c>
      <c r="F151" s="12" t="s">
        <v>25</v>
      </c>
    </row>
    <row r="152" spans="1:6" ht="28.8" customHeight="1" x14ac:dyDescent="0.3">
      <c r="B152" s="137"/>
      <c r="C152" s="138"/>
      <c r="D152" s="138"/>
      <c r="E152" s="23">
        <v>677.02</v>
      </c>
      <c r="F152" s="12" t="s">
        <v>139</v>
      </c>
    </row>
    <row r="153" spans="1:6" ht="18" customHeight="1" x14ac:dyDescent="0.3">
      <c r="B153" s="137"/>
      <c r="C153" s="138"/>
      <c r="D153" s="138"/>
      <c r="E153" s="23">
        <v>0.16</v>
      </c>
      <c r="F153" s="12" t="s">
        <v>25</v>
      </c>
    </row>
    <row r="154" spans="1:6" ht="18" customHeight="1" x14ac:dyDescent="0.3">
      <c r="B154" s="137"/>
      <c r="C154" s="138"/>
      <c r="D154" s="138"/>
      <c r="E154" s="23">
        <v>0.16</v>
      </c>
      <c r="F154" s="14" t="s">
        <v>25</v>
      </c>
    </row>
    <row r="155" spans="1:6" ht="18" customHeight="1" x14ac:dyDescent="0.3">
      <c r="B155" s="137"/>
      <c r="C155" s="138"/>
      <c r="D155" s="138"/>
      <c r="E155" s="23">
        <v>0.16</v>
      </c>
      <c r="F155" s="14" t="s">
        <v>25</v>
      </c>
    </row>
    <row r="156" spans="1:6" ht="32.6" customHeight="1" x14ac:dyDescent="0.3">
      <c r="B156" s="117"/>
      <c r="C156" s="121"/>
      <c r="D156" s="121"/>
      <c r="E156" s="23">
        <v>2093.62</v>
      </c>
      <c r="F156" s="14" t="s">
        <v>46</v>
      </c>
    </row>
    <row r="157" spans="1:6" x14ac:dyDescent="0.3">
      <c r="B157" s="132" t="s">
        <v>9</v>
      </c>
      <c r="C157" s="133"/>
      <c r="D157" s="134"/>
      <c r="E157" s="6">
        <f>SUM(E151:E156)</f>
        <v>3090.81</v>
      </c>
      <c r="F157" s="16"/>
    </row>
    <row r="158" spans="1:6" x14ac:dyDescent="0.3">
      <c r="B158" s="140" t="s">
        <v>48</v>
      </c>
      <c r="C158" s="141">
        <v>17365305988</v>
      </c>
      <c r="D158" s="141" t="s">
        <v>11</v>
      </c>
      <c r="E158" s="71">
        <v>83.99</v>
      </c>
      <c r="F158" s="12" t="s">
        <v>51</v>
      </c>
    </row>
    <row r="159" spans="1:6" x14ac:dyDescent="0.3">
      <c r="B159" s="140"/>
      <c r="C159" s="141"/>
      <c r="D159" s="141"/>
      <c r="E159" s="71">
        <v>53.44</v>
      </c>
      <c r="F159" s="12" t="s">
        <v>51</v>
      </c>
    </row>
    <row r="160" spans="1:6" x14ac:dyDescent="0.3">
      <c r="B160" s="140"/>
      <c r="C160" s="141"/>
      <c r="D160" s="141"/>
      <c r="E160" s="71">
        <v>107.58</v>
      </c>
      <c r="F160" s="12" t="s">
        <v>51</v>
      </c>
    </row>
    <row r="161" spans="1:6" x14ac:dyDescent="0.3">
      <c r="B161" s="140"/>
      <c r="C161" s="141"/>
      <c r="D161" s="141"/>
      <c r="E161" s="71">
        <v>70.760000000000005</v>
      </c>
      <c r="F161" s="12" t="s">
        <v>51</v>
      </c>
    </row>
    <row r="162" spans="1:6" ht="18" customHeight="1" x14ac:dyDescent="0.3">
      <c r="A162" s="29"/>
      <c r="B162" s="140"/>
      <c r="C162" s="141"/>
      <c r="D162" s="141"/>
      <c r="E162" s="20">
        <v>5.9</v>
      </c>
      <c r="F162" s="12" t="s">
        <v>51</v>
      </c>
    </row>
    <row r="163" spans="1:6" ht="19.600000000000001" customHeight="1" x14ac:dyDescent="0.3">
      <c r="B163" s="132" t="s">
        <v>9</v>
      </c>
      <c r="C163" s="133"/>
      <c r="D163" s="134"/>
      <c r="E163" s="6">
        <f>SUM(E158:E162)</f>
        <v>321.66999999999996</v>
      </c>
      <c r="F163" s="16"/>
    </row>
    <row r="164" spans="1:6" ht="18" customHeight="1" x14ac:dyDescent="0.3">
      <c r="A164" s="29"/>
      <c r="B164" s="116" t="s">
        <v>32</v>
      </c>
      <c r="C164" s="120">
        <v>18928523252</v>
      </c>
      <c r="D164" s="120" t="s">
        <v>33</v>
      </c>
      <c r="E164" s="20">
        <v>18.170000000000002</v>
      </c>
      <c r="F164" s="12" t="s">
        <v>35</v>
      </c>
    </row>
    <row r="165" spans="1:6" ht="18" customHeight="1" x14ac:dyDescent="0.3">
      <c r="A165" s="29"/>
      <c r="B165" s="137"/>
      <c r="C165" s="138"/>
      <c r="D165" s="138"/>
      <c r="E165" s="20">
        <v>99</v>
      </c>
      <c r="F165" s="12" t="s">
        <v>35</v>
      </c>
    </row>
    <row r="166" spans="1:6" ht="18" customHeight="1" x14ac:dyDescent="0.3">
      <c r="A166" s="29"/>
      <c r="B166" s="137"/>
      <c r="C166" s="138"/>
      <c r="D166" s="138"/>
      <c r="E166" s="20">
        <v>147.85</v>
      </c>
      <c r="F166" s="14" t="s">
        <v>35</v>
      </c>
    </row>
    <row r="167" spans="1:6" ht="18" customHeight="1" x14ac:dyDescent="0.3">
      <c r="A167" s="29"/>
      <c r="B167" s="137"/>
      <c r="C167" s="138"/>
      <c r="D167" s="138"/>
      <c r="E167" s="20">
        <v>78.75</v>
      </c>
      <c r="F167" s="14" t="s">
        <v>35</v>
      </c>
    </row>
    <row r="168" spans="1:6" ht="18" customHeight="1" x14ac:dyDescent="0.3">
      <c r="A168" s="29"/>
      <c r="B168" s="137"/>
      <c r="C168" s="138"/>
      <c r="D168" s="138"/>
      <c r="E168" s="20">
        <v>204.12</v>
      </c>
      <c r="F168" s="14" t="s">
        <v>35</v>
      </c>
    </row>
    <row r="169" spans="1:6" ht="18" customHeight="1" x14ac:dyDescent="0.3">
      <c r="A169" s="29"/>
      <c r="B169" s="137"/>
      <c r="C169" s="138"/>
      <c r="D169" s="138"/>
      <c r="E169" s="20">
        <v>136.08000000000001</v>
      </c>
      <c r="F169" s="14" t="s">
        <v>35</v>
      </c>
    </row>
    <row r="170" spans="1:6" ht="18" customHeight="1" x14ac:dyDescent="0.3">
      <c r="A170" s="29"/>
      <c r="B170" s="137"/>
      <c r="C170" s="138"/>
      <c r="D170" s="138"/>
      <c r="E170" s="20">
        <v>61.73</v>
      </c>
      <c r="F170" s="14" t="s">
        <v>35</v>
      </c>
    </row>
    <row r="171" spans="1:6" ht="18" customHeight="1" x14ac:dyDescent="0.3">
      <c r="A171" s="29"/>
      <c r="B171" s="137"/>
      <c r="C171" s="138"/>
      <c r="D171" s="138"/>
      <c r="E171" s="20">
        <v>97.5</v>
      </c>
      <c r="F171" s="14" t="s">
        <v>35</v>
      </c>
    </row>
    <row r="172" spans="1:6" ht="18" customHeight="1" x14ac:dyDescent="0.3">
      <c r="A172" s="29"/>
      <c r="B172" s="137"/>
      <c r="C172" s="138"/>
      <c r="D172" s="138"/>
      <c r="E172" s="20">
        <v>147.58000000000001</v>
      </c>
      <c r="F172" s="14" t="s">
        <v>35</v>
      </c>
    </row>
    <row r="173" spans="1:6" ht="18" customHeight="1" x14ac:dyDescent="0.3">
      <c r="A173" s="29"/>
      <c r="B173" s="137"/>
      <c r="C173" s="138"/>
      <c r="D173" s="138"/>
      <c r="E173" s="20">
        <v>55.7</v>
      </c>
      <c r="F173" s="14" t="s">
        <v>35</v>
      </c>
    </row>
    <row r="174" spans="1:6" ht="18" customHeight="1" x14ac:dyDescent="0.3">
      <c r="A174" s="29"/>
      <c r="B174" s="137"/>
      <c r="C174" s="138"/>
      <c r="D174" s="138"/>
      <c r="E174" s="20">
        <v>160.84</v>
      </c>
      <c r="F174" s="14" t="s">
        <v>35</v>
      </c>
    </row>
    <row r="175" spans="1:6" ht="18" customHeight="1" x14ac:dyDescent="0.3">
      <c r="A175" s="29"/>
      <c r="B175" s="137"/>
      <c r="C175" s="138"/>
      <c r="D175" s="138"/>
      <c r="E175" s="20">
        <v>136.08000000000001</v>
      </c>
      <c r="F175" s="14" t="s">
        <v>35</v>
      </c>
    </row>
    <row r="176" spans="1:6" ht="18" customHeight="1" x14ac:dyDescent="0.3">
      <c r="A176" s="29"/>
      <c r="B176" s="137"/>
      <c r="C176" s="138"/>
      <c r="D176" s="138"/>
      <c r="E176" s="20">
        <v>41.25</v>
      </c>
      <c r="F176" s="14" t="s">
        <v>35</v>
      </c>
    </row>
    <row r="177" spans="1:6" ht="18" customHeight="1" x14ac:dyDescent="0.3">
      <c r="A177" s="29"/>
      <c r="B177" s="137"/>
      <c r="C177" s="138"/>
      <c r="D177" s="138"/>
      <c r="E177" s="20">
        <v>53.97</v>
      </c>
      <c r="F177" s="14" t="s">
        <v>35</v>
      </c>
    </row>
    <row r="178" spans="1:6" ht="18" customHeight="1" x14ac:dyDescent="0.3">
      <c r="A178" s="29"/>
      <c r="B178" s="137"/>
      <c r="C178" s="138"/>
      <c r="D178" s="138"/>
      <c r="E178" s="20">
        <v>64.83</v>
      </c>
      <c r="F178" s="14" t="s">
        <v>35</v>
      </c>
    </row>
    <row r="179" spans="1:6" ht="18" customHeight="1" x14ac:dyDescent="0.3">
      <c r="A179" s="29"/>
      <c r="B179" s="137"/>
      <c r="C179" s="138"/>
      <c r="D179" s="138"/>
      <c r="E179" s="20">
        <v>38.25</v>
      </c>
      <c r="F179" s="14" t="s">
        <v>35</v>
      </c>
    </row>
    <row r="180" spans="1:6" ht="18" customHeight="1" x14ac:dyDescent="0.3">
      <c r="A180" s="29"/>
      <c r="B180" s="137"/>
      <c r="C180" s="138"/>
      <c r="D180" s="138"/>
      <c r="E180" s="20">
        <v>164.64</v>
      </c>
      <c r="F180" s="14" t="s">
        <v>35</v>
      </c>
    </row>
    <row r="181" spans="1:6" ht="18" customHeight="1" x14ac:dyDescent="0.3">
      <c r="A181" s="29"/>
      <c r="B181" s="137"/>
      <c r="C181" s="138"/>
      <c r="D181" s="138"/>
      <c r="E181" s="20">
        <v>204.12</v>
      </c>
      <c r="F181" s="14" t="s">
        <v>35</v>
      </c>
    </row>
    <row r="182" spans="1:6" ht="18" customHeight="1" x14ac:dyDescent="0.3">
      <c r="A182" s="29"/>
      <c r="B182" s="137"/>
      <c r="C182" s="138"/>
      <c r="D182" s="138"/>
      <c r="E182" s="20">
        <v>136.08000000000001</v>
      </c>
      <c r="F182" s="14" t="s">
        <v>35</v>
      </c>
    </row>
    <row r="183" spans="1:6" ht="18" customHeight="1" x14ac:dyDescent="0.3">
      <c r="A183" s="29"/>
      <c r="B183" s="132" t="s">
        <v>9</v>
      </c>
      <c r="C183" s="133"/>
      <c r="D183" s="134"/>
      <c r="E183" s="22">
        <f>SUM(E164:E182)</f>
        <v>2046.5399999999995</v>
      </c>
      <c r="F183" s="16"/>
    </row>
    <row r="184" spans="1:6" ht="18" customHeight="1" x14ac:dyDescent="0.3">
      <c r="B184" s="190" t="s">
        <v>28</v>
      </c>
      <c r="C184" s="192">
        <v>43639861997</v>
      </c>
      <c r="D184" s="192" t="s">
        <v>29</v>
      </c>
      <c r="E184" s="10">
        <v>162</v>
      </c>
      <c r="F184" s="12" t="s">
        <v>35</v>
      </c>
    </row>
    <row r="185" spans="1:6" ht="17.7" customHeight="1" x14ac:dyDescent="0.3">
      <c r="B185" s="191"/>
      <c r="C185" s="193"/>
      <c r="D185" s="193"/>
      <c r="E185" s="20">
        <v>239.19</v>
      </c>
      <c r="F185" s="12" t="s">
        <v>35</v>
      </c>
    </row>
    <row r="186" spans="1:6" ht="17.7" customHeight="1" x14ac:dyDescent="0.3">
      <c r="B186" s="191"/>
      <c r="C186" s="193"/>
      <c r="D186" s="193"/>
      <c r="E186" s="20">
        <v>136.71</v>
      </c>
      <c r="F186" s="12" t="s">
        <v>35</v>
      </c>
    </row>
    <row r="187" spans="1:6" ht="17.7" customHeight="1" x14ac:dyDescent="0.3">
      <c r="B187" s="191"/>
      <c r="C187" s="193"/>
      <c r="D187" s="193"/>
      <c r="E187" s="20">
        <v>692.09</v>
      </c>
      <c r="F187" s="12" t="s">
        <v>35</v>
      </c>
    </row>
    <row r="188" spans="1:6" ht="17.7" customHeight="1" x14ac:dyDescent="0.3">
      <c r="B188" s="191"/>
      <c r="C188" s="193"/>
      <c r="D188" s="193"/>
      <c r="E188" s="20">
        <v>335.79</v>
      </c>
      <c r="F188" s="12" t="s">
        <v>35</v>
      </c>
    </row>
    <row r="189" spans="1:6" ht="17.7" customHeight="1" x14ac:dyDescent="0.3">
      <c r="B189" s="191"/>
      <c r="C189" s="193"/>
      <c r="D189" s="193"/>
      <c r="E189" s="20">
        <v>249.75</v>
      </c>
      <c r="F189" s="12" t="s">
        <v>35</v>
      </c>
    </row>
    <row r="190" spans="1:6" ht="17.7" customHeight="1" x14ac:dyDescent="0.3">
      <c r="B190" s="191"/>
      <c r="C190" s="193"/>
      <c r="D190" s="193"/>
      <c r="E190" s="20">
        <v>251.16</v>
      </c>
      <c r="F190" s="12" t="s">
        <v>35</v>
      </c>
    </row>
    <row r="191" spans="1:6" ht="17.7" customHeight="1" x14ac:dyDescent="0.3">
      <c r="B191" s="191"/>
      <c r="C191" s="193"/>
      <c r="D191" s="193"/>
      <c r="E191" s="20">
        <v>605.78</v>
      </c>
      <c r="F191" s="12" t="s">
        <v>35</v>
      </c>
    </row>
    <row r="192" spans="1:6" ht="17.7" customHeight="1" x14ac:dyDescent="0.3">
      <c r="B192" s="191"/>
      <c r="C192" s="193"/>
      <c r="D192" s="193"/>
      <c r="E192" s="20">
        <v>406.14</v>
      </c>
      <c r="F192" s="12" t="s">
        <v>35</v>
      </c>
    </row>
    <row r="193" spans="2:6" ht="17.7" customHeight="1" x14ac:dyDescent="0.3">
      <c r="B193" s="191"/>
      <c r="C193" s="193"/>
      <c r="D193" s="193"/>
      <c r="E193" s="20">
        <v>309.38</v>
      </c>
      <c r="F193" s="12" t="s">
        <v>35</v>
      </c>
    </row>
    <row r="194" spans="2:6" ht="17.7" customHeight="1" x14ac:dyDescent="0.3">
      <c r="B194" s="191"/>
      <c r="C194" s="193"/>
      <c r="D194" s="193"/>
      <c r="E194" s="20">
        <v>51.63</v>
      </c>
      <c r="F194" s="12" t="s">
        <v>35</v>
      </c>
    </row>
    <row r="195" spans="2:6" ht="17.7" customHeight="1" x14ac:dyDescent="0.3">
      <c r="B195" s="191"/>
      <c r="C195" s="193"/>
      <c r="D195" s="193"/>
      <c r="E195" s="20">
        <v>198.45</v>
      </c>
      <c r="F195" s="12" t="s">
        <v>35</v>
      </c>
    </row>
    <row r="196" spans="2:6" ht="17.7" customHeight="1" x14ac:dyDescent="0.3">
      <c r="B196" s="191"/>
      <c r="C196" s="193"/>
      <c r="D196" s="193"/>
      <c r="E196" s="20">
        <v>162</v>
      </c>
      <c r="F196" s="12" t="s">
        <v>35</v>
      </c>
    </row>
    <row r="197" spans="2:6" ht="17.7" customHeight="1" x14ac:dyDescent="0.3">
      <c r="B197" s="191"/>
      <c r="C197" s="193"/>
      <c r="D197" s="193"/>
      <c r="E197" s="20">
        <v>50.53</v>
      </c>
      <c r="F197" s="12" t="s">
        <v>35</v>
      </c>
    </row>
    <row r="198" spans="2:6" ht="17.7" customHeight="1" x14ac:dyDescent="0.3">
      <c r="B198" s="191"/>
      <c r="C198" s="193"/>
      <c r="D198" s="193"/>
      <c r="E198" s="20">
        <v>356.32</v>
      </c>
      <c r="F198" s="12" t="s">
        <v>35</v>
      </c>
    </row>
    <row r="199" spans="2:6" ht="17.55" customHeight="1" x14ac:dyDescent="0.3">
      <c r="B199" s="191"/>
      <c r="C199" s="193"/>
      <c r="D199" s="193"/>
      <c r="E199" s="20">
        <v>318.68</v>
      </c>
      <c r="F199" s="12" t="s">
        <v>35</v>
      </c>
    </row>
    <row r="200" spans="2:6" ht="17.7" customHeight="1" x14ac:dyDescent="0.3">
      <c r="B200" s="191"/>
      <c r="C200" s="193"/>
      <c r="D200" s="193"/>
      <c r="E200" s="20">
        <v>308.31</v>
      </c>
      <c r="F200" s="12" t="s">
        <v>35</v>
      </c>
    </row>
    <row r="201" spans="2:6" ht="17.7" customHeight="1" x14ac:dyDescent="0.3">
      <c r="B201" s="191"/>
      <c r="C201" s="193"/>
      <c r="D201" s="193"/>
      <c r="E201" s="20">
        <v>358.65</v>
      </c>
      <c r="F201" s="12" t="s">
        <v>35</v>
      </c>
    </row>
    <row r="202" spans="2:6" ht="17.7" customHeight="1" x14ac:dyDescent="0.3">
      <c r="B202" s="191"/>
      <c r="C202" s="193"/>
      <c r="D202" s="193"/>
      <c r="E202" s="20">
        <v>280.45999999999998</v>
      </c>
      <c r="F202" s="12" t="s">
        <v>35</v>
      </c>
    </row>
    <row r="203" spans="2:6" ht="17.7" customHeight="1" x14ac:dyDescent="0.3">
      <c r="B203" s="191"/>
      <c r="C203" s="193"/>
      <c r="D203" s="193"/>
      <c r="E203" s="20">
        <v>161.49</v>
      </c>
      <c r="F203" s="12" t="s">
        <v>35</v>
      </c>
    </row>
    <row r="204" spans="2:6" ht="17.7" customHeight="1" x14ac:dyDescent="0.3">
      <c r="B204" s="191"/>
      <c r="C204" s="193"/>
      <c r="D204" s="193"/>
      <c r="E204" s="20">
        <v>234.88</v>
      </c>
      <c r="F204" s="12" t="s">
        <v>35</v>
      </c>
    </row>
    <row r="205" spans="2:6" ht="17.7" customHeight="1" x14ac:dyDescent="0.3">
      <c r="B205" s="191"/>
      <c r="C205" s="193"/>
      <c r="D205" s="193"/>
      <c r="E205" s="20">
        <v>72.45</v>
      </c>
      <c r="F205" s="12" t="s">
        <v>35</v>
      </c>
    </row>
    <row r="206" spans="2:6" ht="17.7" customHeight="1" x14ac:dyDescent="0.3">
      <c r="B206" s="191"/>
      <c r="C206" s="193"/>
      <c r="D206" s="193"/>
      <c r="E206" s="20">
        <v>316.58</v>
      </c>
      <c r="F206" s="12" t="s">
        <v>35</v>
      </c>
    </row>
    <row r="207" spans="2:6" ht="17.7" customHeight="1" x14ac:dyDescent="0.3">
      <c r="B207" s="191"/>
      <c r="C207" s="193"/>
      <c r="D207" s="193"/>
      <c r="E207" s="20">
        <v>10.73</v>
      </c>
      <c r="F207" s="12" t="s">
        <v>35</v>
      </c>
    </row>
    <row r="208" spans="2:6" ht="17.7" customHeight="1" x14ac:dyDescent="0.3">
      <c r="B208" s="191"/>
      <c r="C208" s="193"/>
      <c r="D208" s="193"/>
      <c r="E208" s="20">
        <v>19.190000000000001</v>
      </c>
      <c r="F208" s="12" t="s">
        <v>35</v>
      </c>
    </row>
    <row r="209" spans="2:6" ht="17.7" customHeight="1" x14ac:dyDescent="0.3">
      <c r="B209" s="191"/>
      <c r="C209" s="193"/>
      <c r="D209" s="193"/>
      <c r="E209" s="20">
        <v>230.27</v>
      </c>
      <c r="F209" s="12" t="s">
        <v>35</v>
      </c>
    </row>
    <row r="210" spans="2:6" ht="17.7" customHeight="1" x14ac:dyDescent="0.3">
      <c r="B210" s="191"/>
      <c r="C210" s="193"/>
      <c r="D210" s="193"/>
      <c r="E210" s="20">
        <v>202.86</v>
      </c>
      <c r="F210" s="12" t="s">
        <v>35</v>
      </c>
    </row>
    <row r="211" spans="2:6" ht="17.7" customHeight="1" x14ac:dyDescent="0.3">
      <c r="B211" s="191"/>
      <c r="C211" s="193"/>
      <c r="D211" s="193"/>
      <c r="E211" s="20">
        <v>334.88</v>
      </c>
      <c r="F211" s="12" t="s">
        <v>35</v>
      </c>
    </row>
    <row r="212" spans="2:6" ht="17.7" customHeight="1" x14ac:dyDescent="0.3">
      <c r="B212" s="191"/>
      <c r="C212" s="193"/>
      <c r="D212" s="193"/>
      <c r="E212" s="20">
        <v>48.3</v>
      </c>
      <c r="F212" s="12" t="s">
        <v>35</v>
      </c>
    </row>
    <row r="213" spans="2:6" ht="17.7" customHeight="1" x14ac:dyDescent="0.3">
      <c r="B213" s="191"/>
      <c r="C213" s="193"/>
      <c r="D213" s="193"/>
      <c r="E213" s="20">
        <v>275.63</v>
      </c>
      <c r="F213" s="12" t="s">
        <v>35</v>
      </c>
    </row>
    <row r="214" spans="2:6" ht="17.7" customHeight="1" x14ac:dyDescent="0.3">
      <c r="B214" s="191"/>
      <c r="C214" s="193"/>
      <c r="D214" s="193"/>
      <c r="E214" s="20">
        <v>287.49</v>
      </c>
      <c r="F214" s="12" t="s">
        <v>35</v>
      </c>
    </row>
    <row r="215" spans="2:6" ht="17.7" customHeight="1" x14ac:dyDescent="0.3">
      <c r="B215" s="191"/>
      <c r="C215" s="193"/>
      <c r="D215" s="193"/>
      <c r="E215" s="20">
        <v>36.880000000000003</v>
      </c>
      <c r="F215" s="12" t="s">
        <v>35</v>
      </c>
    </row>
    <row r="216" spans="2:6" ht="17.7" customHeight="1" x14ac:dyDescent="0.3">
      <c r="B216" s="191"/>
      <c r="C216" s="193"/>
      <c r="D216" s="193"/>
      <c r="E216" s="20">
        <v>318.2</v>
      </c>
      <c r="F216" s="12" t="s">
        <v>35</v>
      </c>
    </row>
    <row r="217" spans="2:6" ht="17.7" customHeight="1" x14ac:dyDescent="0.3">
      <c r="B217" s="191"/>
      <c r="C217" s="193"/>
      <c r="D217" s="193"/>
      <c r="E217" s="20">
        <v>362.3</v>
      </c>
      <c r="F217" s="12" t="s">
        <v>35</v>
      </c>
    </row>
    <row r="218" spans="2:6" ht="17.7" customHeight="1" x14ac:dyDescent="0.3">
      <c r="B218" s="191"/>
      <c r="C218" s="193"/>
      <c r="D218" s="193"/>
      <c r="E218" s="20">
        <v>309.38</v>
      </c>
      <c r="F218" s="12" t="s">
        <v>35</v>
      </c>
    </row>
    <row r="219" spans="2:6" ht="17.7" customHeight="1" x14ac:dyDescent="0.3">
      <c r="B219" s="191"/>
      <c r="C219" s="193"/>
      <c r="D219" s="193"/>
      <c r="E219" s="20">
        <v>79.650000000000006</v>
      </c>
      <c r="F219" s="12" t="s">
        <v>35</v>
      </c>
    </row>
    <row r="220" spans="2:6" ht="17.7" customHeight="1" x14ac:dyDescent="0.3">
      <c r="B220" s="191"/>
      <c r="C220" s="193"/>
      <c r="D220" s="193"/>
      <c r="E220" s="20">
        <v>485.94</v>
      </c>
      <c r="F220" s="12" t="s">
        <v>35</v>
      </c>
    </row>
    <row r="221" spans="2:6" ht="17.7" customHeight="1" x14ac:dyDescent="0.3">
      <c r="B221" s="191"/>
      <c r="C221" s="193"/>
      <c r="D221" s="193"/>
      <c r="E221" s="20">
        <v>41.13</v>
      </c>
      <c r="F221" s="12" t="s">
        <v>35</v>
      </c>
    </row>
    <row r="222" spans="2:6" ht="17.7" customHeight="1" x14ac:dyDescent="0.3">
      <c r="B222" s="191"/>
      <c r="C222" s="193"/>
      <c r="D222" s="193"/>
      <c r="E222" s="20">
        <v>649.29999999999995</v>
      </c>
      <c r="F222" s="12" t="s">
        <v>35</v>
      </c>
    </row>
    <row r="223" spans="2:6" ht="17.7" customHeight="1" x14ac:dyDescent="0.3">
      <c r="B223" s="191"/>
      <c r="C223" s="193"/>
      <c r="D223" s="193"/>
      <c r="E223" s="20">
        <v>94.5</v>
      </c>
      <c r="F223" s="12" t="s">
        <v>35</v>
      </c>
    </row>
    <row r="224" spans="2:6" ht="17.7" customHeight="1" x14ac:dyDescent="0.3">
      <c r="B224" s="191"/>
      <c r="C224" s="193"/>
      <c r="D224" s="193"/>
      <c r="E224" s="20">
        <v>198.24</v>
      </c>
      <c r="F224" s="12" t="s">
        <v>35</v>
      </c>
    </row>
    <row r="225" spans="1:6" ht="17.7" customHeight="1" x14ac:dyDescent="0.3">
      <c r="B225" s="191"/>
      <c r="C225" s="193"/>
      <c r="D225" s="193"/>
      <c r="E225" s="20">
        <v>286.35000000000002</v>
      </c>
      <c r="F225" s="12" t="s">
        <v>35</v>
      </c>
    </row>
    <row r="226" spans="1:6" ht="17.7" customHeight="1" x14ac:dyDescent="0.3">
      <c r="B226" s="191"/>
      <c r="C226" s="193"/>
      <c r="D226" s="193"/>
      <c r="E226" s="20">
        <v>534.24</v>
      </c>
      <c r="F226" s="12" t="s">
        <v>35</v>
      </c>
    </row>
    <row r="227" spans="1:6" ht="18" customHeight="1" x14ac:dyDescent="0.3">
      <c r="B227" s="125" t="s">
        <v>9</v>
      </c>
      <c r="C227" s="125"/>
      <c r="D227" s="125"/>
      <c r="E227" s="27">
        <f>SUM(E184:E226)</f>
        <v>11063.879999999997</v>
      </c>
      <c r="F227" s="17"/>
    </row>
    <row r="228" spans="1:6" ht="18" customHeight="1" x14ac:dyDescent="0.3">
      <c r="B228" s="116" t="s">
        <v>64</v>
      </c>
      <c r="C228" s="118">
        <v>39483344029</v>
      </c>
      <c r="D228" s="120" t="s">
        <v>11</v>
      </c>
      <c r="E228" s="103">
        <v>61.25</v>
      </c>
      <c r="F228" s="18" t="s">
        <v>24</v>
      </c>
    </row>
    <row r="229" spans="1:6" ht="18" customHeight="1" x14ac:dyDescent="0.3">
      <c r="B229" s="137"/>
      <c r="C229" s="139"/>
      <c r="D229" s="138"/>
      <c r="E229" s="103">
        <v>21</v>
      </c>
      <c r="F229" s="18" t="s">
        <v>34</v>
      </c>
    </row>
    <row r="230" spans="1:6" ht="18" customHeight="1" x14ac:dyDescent="0.3">
      <c r="B230" s="117"/>
      <c r="C230" s="119"/>
      <c r="D230" s="121"/>
      <c r="E230" s="71">
        <v>153.75</v>
      </c>
      <c r="F230" s="18" t="s">
        <v>24</v>
      </c>
    </row>
    <row r="231" spans="1:6" ht="18" customHeight="1" x14ac:dyDescent="0.3">
      <c r="B231" s="125" t="s">
        <v>9</v>
      </c>
      <c r="C231" s="125"/>
      <c r="D231" s="125"/>
      <c r="E231" s="22">
        <f>SUM(E228:E230)</f>
        <v>236</v>
      </c>
      <c r="F231" s="17"/>
    </row>
    <row r="232" spans="1:6" ht="18" customHeight="1" x14ac:dyDescent="0.3">
      <c r="B232" s="60" t="s">
        <v>66</v>
      </c>
      <c r="C232" s="61" t="s">
        <v>65</v>
      </c>
      <c r="D232" s="21" t="s">
        <v>47</v>
      </c>
      <c r="E232" s="20">
        <v>187.5</v>
      </c>
      <c r="F232" s="12" t="s">
        <v>35</v>
      </c>
    </row>
    <row r="233" spans="1:6" ht="18" customHeight="1" x14ac:dyDescent="0.3">
      <c r="B233" s="178" t="s">
        <v>9</v>
      </c>
      <c r="C233" s="179"/>
      <c r="D233" s="180"/>
      <c r="E233" s="22">
        <f>SUM(E232:E232)</f>
        <v>187.5</v>
      </c>
      <c r="F233" s="17"/>
    </row>
    <row r="234" spans="1:6" ht="18" customHeight="1" x14ac:dyDescent="0.3">
      <c r="A234" s="29"/>
      <c r="B234" s="186" t="s">
        <v>27</v>
      </c>
      <c r="C234" s="120">
        <v>44138062462</v>
      </c>
      <c r="D234" s="120" t="s">
        <v>11</v>
      </c>
      <c r="E234" s="20">
        <v>491.4</v>
      </c>
      <c r="F234" s="12" t="s">
        <v>35</v>
      </c>
    </row>
    <row r="235" spans="1:6" ht="18" customHeight="1" x14ac:dyDescent="0.3">
      <c r="A235" s="29"/>
      <c r="B235" s="187"/>
      <c r="C235" s="138"/>
      <c r="D235" s="138"/>
      <c r="E235" s="20">
        <v>384.93</v>
      </c>
      <c r="F235" s="12" t="s">
        <v>35</v>
      </c>
    </row>
    <row r="236" spans="1:6" ht="18" customHeight="1" x14ac:dyDescent="0.3">
      <c r="A236" s="29"/>
      <c r="B236" s="187"/>
      <c r="C236" s="138"/>
      <c r="D236" s="138"/>
      <c r="E236" s="20">
        <v>817.78</v>
      </c>
      <c r="F236" s="12" t="s">
        <v>35</v>
      </c>
    </row>
    <row r="237" spans="1:6" ht="18" customHeight="1" x14ac:dyDescent="0.3">
      <c r="A237" s="29"/>
      <c r="B237" s="187"/>
      <c r="C237" s="138"/>
      <c r="D237" s="138"/>
      <c r="E237" s="20">
        <v>505.33</v>
      </c>
      <c r="F237" s="12" t="s">
        <v>35</v>
      </c>
    </row>
    <row r="238" spans="1:6" ht="18" customHeight="1" x14ac:dyDescent="0.3">
      <c r="A238" s="29"/>
      <c r="B238" s="187"/>
      <c r="C238" s="138"/>
      <c r="D238" s="138"/>
      <c r="E238" s="20">
        <v>343.45</v>
      </c>
      <c r="F238" s="12" t="s">
        <v>35</v>
      </c>
    </row>
    <row r="239" spans="1:6" ht="18" customHeight="1" x14ac:dyDescent="0.3">
      <c r="A239" s="29"/>
      <c r="B239" s="187"/>
      <c r="C239" s="138"/>
      <c r="D239" s="138"/>
      <c r="E239" s="20">
        <v>33.39</v>
      </c>
      <c r="F239" s="12" t="s">
        <v>35</v>
      </c>
    </row>
    <row r="240" spans="1:6" ht="18" customHeight="1" x14ac:dyDescent="0.3">
      <c r="A240" s="29"/>
      <c r="B240" s="187"/>
      <c r="C240" s="138"/>
      <c r="D240" s="138"/>
      <c r="E240" s="20">
        <v>771.74</v>
      </c>
      <c r="F240" s="12" t="s">
        <v>35</v>
      </c>
    </row>
    <row r="241" spans="1:6" ht="18" customHeight="1" x14ac:dyDescent="0.3">
      <c r="A241" s="29"/>
      <c r="B241" s="187"/>
      <c r="C241" s="138"/>
      <c r="D241" s="138"/>
      <c r="E241" s="20">
        <v>614.25</v>
      </c>
      <c r="F241" s="12" t="s">
        <v>35</v>
      </c>
    </row>
    <row r="242" spans="1:6" ht="18" customHeight="1" x14ac:dyDescent="0.3">
      <c r="A242" s="29"/>
      <c r="B242" s="187"/>
      <c r="C242" s="138"/>
      <c r="D242" s="138"/>
      <c r="E242" s="20">
        <v>311.22000000000003</v>
      </c>
      <c r="F242" s="12" t="s">
        <v>35</v>
      </c>
    </row>
    <row r="243" spans="1:6" ht="18" customHeight="1" x14ac:dyDescent="0.3">
      <c r="A243" s="29"/>
      <c r="B243" s="187"/>
      <c r="C243" s="138"/>
      <c r="D243" s="138"/>
      <c r="E243" s="20">
        <v>512.79</v>
      </c>
      <c r="F243" s="12" t="s">
        <v>35</v>
      </c>
    </row>
    <row r="244" spans="1:6" ht="18" customHeight="1" x14ac:dyDescent="0.3">
      <c r="A244" s="29"/>
      <c r="B244" s="187"/>
      <c r="C244" s="138"/>
      <c r="D244" s="138"/>
      <c r="E244" s="20">
        <v>299.88</v>
      </c>
      <c r="F244" s="12" t="s">
        <v>35</v>
      </c>
    </row>
    <row r="245" spans="1:6" ht="18" customHeight="1" x14ac:dyDescent="0.3">
      <c r="A245" s="29"/>
      <c r="B245" s="187"/>
      <c r="C245" s="138"/>
      <c r="D245" s="138"/>
      <c r="E245" s="20">
        <v>283.85000000000002</v>
      </c>
      <c r="F245" s="12" t="s">
        <v>35</v>
      </c>
    </row>
    <row r="246" spans="1:6" ht="18" customHeight="1" x14ac:dyDescent="0.3">
      <c r="A246" s="29"/>
      <c r="B246" s="187"/>
      <c r="C246" s="138"/>
      <c r="D246" s="138"/>
      <c r="E246" s="20">
        <v>446.36</v>
      </c>
      <c r="F246" s="12" t="s">
        <v>35</v>
      </c>
    </row>
    <row r="247" spans="1:6" ht="18" customHeight="1" x14ac:dyDescent="0.3">
      <c r="A247" s="29"/>
      <c r="B247" s="187"/>
      <c r="C247" s="138"/>
      <c r="D247" s="138"/>
      <c r="E247" s="20">
        <v>869.08</v>
      </c>
      <c r="F247" s="12" t="s">
        <v>35</v>
      </c>
    </row>
    <row r="248" spans="1:6" ht="18" customHeight="1" x14ac:dyDescent="0.3">
      <c r="A248" s="29"/>
      <c r="B248" s="187"/>
      <c r="C248" s="138"/>
      <c r="D248" s="138"/>
      <c r="E248" s="20">
        <v>627.11</v>
      </c>
      <c r="F248" s="12" t="s">
        <v>35</v>
      </c>
    </row>
    <row r="249" spans="1:6" ht="18" customHeight="1" x14ac:dyDescent="0.3">
      <c r="A249" s="29"/>
      <c r="B249" s="187"/>
      <c r="C249" s="138"/>
      <c r="D249" s="138"/>
      <c r="E249" s="20">
        <v>278.45999999999998</v>
      </c>
      <c r="F249" s="12" t="s">
        <v>35</v>
      </c>
    </row>
    <row r="250" spans="1:6" ht="18" customHeight="1" x14ac:dyDescent="0.3">
      <c r="A250" s="29"/>
      <c r="B250" s="187"/>
      <c r="C250" s="138"/>
      <c r="D250" s="138"/>
      <c r="E250" s="20">
        <v>448.88</v>
      </c>
      <c r="F250" s="12" t="s">
        <v>35</v>
      </c>
    </row>
    <row r="251" spans="1:6" ht="18" customHeight="1" x14ac:dyDescent="0.3">
      <c r="A251" s="29"/>
      <c r="B251" s="187"/>
      <c r="C251" s="138"/>
      <c r="D251" s="138"/>
      <c r="E251" s="20">
        <v>499.5</v>
      </c>
      <c r="F251" s="12" t="s">
        <v>35</v>
      </c>
    </row>
    <row r="252" spans="1:6" ht="18" customHeight="1" x14ac:dyDescent="0.3">
      <c r="A252" s="29"/>
      <c r="B252" s="187"/>
      <c r="C252" s="138"/>
      <c r="D252" s="138"/>
      <c r="E252" s="20">
        <v>499.59</v>
      </c>
      <c r="F252" s="12" t="s">
        <v>35</v>
      </c>
    </row>
    <row r="253" spans="1:6" ht="18" customHeight="1" x14ac:dyDescent="0.3">
      <c r="A253" s="29"/>
      <c r="B253" s="187"/>
      <c r="C253" s="138"/>
      <c r="D253" s="138"/>
      <c r="E253" s="20">
        <v>384.93</v>
      </c>
      <c r="F253" s="12" t="s">
        <v>35</v>
      </c>
    </row>
    <row r="254" spans="1:6" ht="18" customHeight="1" x14ac:dyDescent="0.3">
      <c r="A254" s="29"/>
      <c r="B254" s="187"/>
      <c r="C254" s="138"/>
      <c r="D254" s="138"/>
      <c r="E254" s="20">
        <v>743.93</v>
      </c>
      <c r="F254" s="12" t="s">
        <v>35</v>
      </c>
    </row>
    <row r="255" spans="1:6" ht="18" customHeight="1" x14ac:dyDescent="0.3">
      <c r="A255" s="29"/>
      <c r="B255" s="187"/>
      <c r="C255" s="138"/>
      <c r="D255" s="138"/>
      <c r="E255" s="20">
        <v>410.93</v>
      </c>
      <c r="F255" s="12" t="s">
        <v>35</v>
      </c>
    </row>
    <row r="256" spans="1:6" ht="18" customHeight="1" x14ac:dyDescent="0.3">
      <c r="A256" s="29"/>
      <c r="B256" s="187"/>
      <c r="C256" s="138"/>
      <c r="D256" s="138"/>
      <c r="E256" s="20">
        <v>509.66</v>
      </c>
      <c r="F256" s="12" t="s">
        <v>35</v>
      </c>
    </row>
    <row r="257" spans="1:6" ht="18" customHeight="1" x14ac:dyDescent="0.3">
      <c r="A257" s="29"/>
      <c r="B257" s="187"/>
      <c r="C257" s="138"/>
      <c r="D257" s="138"/>
      <c r="E257" s="20">
        <v>342.2</v>
      </c>
      <c r="F257" s="12" t="s">
        <v>35</v>
      </c>
    </row>
    <row r="258" spans="1:6" ht="18" customHeight="1" x14ac:dyDescent="0.3">
      <c r="A258" s="29"/>
      <c r="B258" s="187"/>
      <c r="C258" s="138"/>
      <c r="D258" s="138"/>
      <c r="E258" s="20">
        <v>319.41000000000003</v>
      </c>
      <c r="F258" s="12" t="s">
        <v>35</v>
      </c>
    </row>
    <row r="259" spans="1:6" ht="18" customHeight="1" x14ac:dyDescent="0.3">
      <c r="A259" s="29"/>
      <c r="B259" s="187"/>
      <c r="C259" s="138"/>
      <c r="D259" s="138"/>
      <c r="E259" s="20">
        <v>487.25</v>
      </c>
      <c r="F259" s="12" t="s">
        <v>35</v>
      </c>
    </row>
    <row r="260" spans="1:6" ht="18" customHeight="1" x14ac:dyDescent="0.3">
      <c r="A260" s="29"/>
      <c r="B260" s="187"/>
      <c r="C260" s="138"/>
      <c r="D260" s="138"/>
      <c r="E260" s="20">
        <v>132.35</v>
      </c>
      <c r="F260" s="12" t="s">
        <v>35</v>
      </c>
    </row>
    <row r="261" spans="1:6" ht="18" customHeight="1" x14ac:dyDescent="0.3">
      <c r="A261" s="29"/>
      <c r="B261" s="187"/>
      <c r="C261" s="138"/>
      <c r="D261" s="138"/>
      <c r="E261" s="20">
        <v>532.35</v>
      </c>
      <c r="F261" s="12" t="s">
        <v>35</v>
      </c>
    </row>
    <row r="262" spans="1:6" ht="18" customHeight="1" x14ac:dyDescent="0.3">
      <c r="A262" s="29"/>
      <c r="B262" s="187"/>
      <c r="C262" s="138"/>
      <c r="D262" s="138"/>
      <c r="E262" s="20">
        <v>847.61</v>
      </c>
      <c r="F262" s="12" t="s">
        <v>35</v>
      </c>
    </row>
    <row r="263" spans="1:6" ht="18" customHeight="1" x14ac:dyDescent="0.3">
      <c r="A263" s="29"/>
      <c r="B263" s="187"/>
      <c r="C263" s="138"/>
      <c r="D263" s="138"/>
      <c r="E263" s="20">
        <v>734.6</v>
      </c>
      <c r="F263" s="12" t="s">
        <v>35</v>
      </c>
    </row>
    <row r="264" spans="1:6" ht="18" customHeight="1" x14ac:dyDescent="0.3">
      <c r="A264" s="65"/>
      <c r="B264" s="178" t="s">
        <v>9</v>
      </c>
      <c r="C264" s="179"/>
      <c r="D264" s="180"/>
      <c r="E264" s="22">
        <f>SUM(E234:E263)</f>
        <v>14484.210000000003</v>
      </c>
      <c r="F264" s="16"/>
    </row>
    <row r="265" spans="1:6" ht="18" customHeight="1" x14ac:dyDescent="0.3">
      <c r="A265" s="65"/>
      <c r="B265" s="140" t="s">
        <v>45</v>
      </c>
      <c r="C265" s="141">
        <v>64546066176</v>
      </c>
      <c r="D265" s="141" t="s">
        <v>5</v>
      </c>
      <c r="E265" s="71">
        <v>174.94</v>
      </c>
      <c r="F265" s="70" t="s">
        <v>34</v>
      </c>
    </row>
    <row r="266" spans="1:6" ht="18" customHeight="1" x14ac:dyDescent="0.3">
      <c r="A266" s="65"/>
      <c r="B266" s="140"/>
      <c r="C266" s="141"/>
      <c r="D266" s="141"/>
      <c r="E266" s="71">
        <v>206.55</v>
      </c>
      <c r="F266" s="70" t="s">
        <v>34</v>
      </c>
    </row>
    <row r="267" spans="1:6" ht="18" customHeight="1" x14ac:dyDescent="0.3">
      <c r="A267" s="65"/>
      <c r="B267" s="140"/>
      <c r="C267" s="141"/>
      <c r="D267" s="141"/>
      <c r="E267" s="71">
        <v>82.38</v>
      </c>
      <c r="F267" s="70" t="s">
        <v>34</v>
      </c>
    </row>
    <row r="268" spans="1:6" ht="18" customHeight="1" x14ac:dyDescent="0.3">
      <c r="A268" s="65"/>
      <c r="B268" s="140"/>
      <c r="C268" s="141"/>
      <c r="D268" s="141"/>
      <c r="E268" s="71">
        <v>63</v>
      </c>
      <c r="F268" s="70" t="s">
        <v>159</v>
      </c>
    </row>
    <row r="269" spans="1:6" ht="18" customHeight="1" x14ac:dyDescent="0.3">
      <c r="A269" s="65"/>
      <c r="B269" s="140"/>
      <c r="C269" s="141"/>
      <c r="D269" s="141"/>
      <c r="E269" s="71">
        <v>405.95</v>
      </c>
      <c r="F269" s="70" t="s">
        <v>34</v>
      </c>
    </row>
    <row r="270" spans="1:6" ht="18" customHeight="1" x14ac:dyDescent="0.3">
      <c r="A270" s="65"/>
      <c r="B270" s="140"/>
      <c r="C270" s="141"/>
      <c r="D270" s="141"/>
      <c r="E270" s="71">
        <v>31.5</v>
      </c>
      <c r="F270" s="70" t="s">
        <v>159</v>
      </c>
    </row>
    <row r="271" spans="1:6" ht="18" customHeight="1" x14ac:dyDescent="0.3">
      <c r="B271" s="140"/>
      <c r="C271" s="141"/>
      <c r="D271" s="141"/>
      <c r="E271" s="23">
        <v>13.71</v>
      </c>
      <c r="F271" s="18" t="s">
        <v>156</v>
      </c>
    </row>
    <row r="272" spans="1:6" ht="18" customHeight="1" x14ac:dyDescent="0.3">
      <c r="B272" s="183" t="s">
        <v>9</v>
      </c>
      <c r="C272" s="184"/>
      <c r="D272" s="185"/>
      <c r="E272" s="22">
        <f>SUM(E265:E271)</f>
        <v>978.03</v>
      </c>
      <c r="F272" s="16"/>
    </row>
    <row r="273" spans="2:6" ht="18" customHeight="1" x14ac:dyDescent="0.3">
      <c r="B273" s="91" t="s">
        <v>151</v>
      </c>
      <c r="C273" s="90">
        <v>83718300522</v>
      </c>
      <c r="D273" s="21" t="s">
        <v>5</v>
      </c>
      <c r="E273" s="20">
        <v>130</v>
      </c>
      <c r="F273" s="12" t="s">
        <v>63</v>
      </c>
    </row>
    <row r="274" spans="2:6" ht="18" customHeight="1" x14ac:dyDescent="0.3">
      <c r="B274" s="132" t="s">
        <v>9</v>
      </c>
      <c r="C274" s="133"/>
      <c r="D274" s="134"/>
      <c r="E274" s="22">
        <f>SUM(E273:E273)</f>
        <v>130</v>
      </c>
      <c r="F274" s="16"/>
    </row>
    <row r="275" spans="2:6" ht="18" customHeight="1" x14ac:dyDescent="0.3">
      <c r="B275" s="91" t="s">
        <v>150</v>
      </c>
      <c r="C275" s="90">
        <v>95784226431</v>
      </c>
      <c r="D275" s="21" t="s">
        <v>149</v>
      </c>
      <c r="E275" s="20">
        <v>235</v>
      </c>
      <c r="F275" s="12" t="s">
        <v>36</v>
      </c>
    </row>
    <row r="276" spans="2:6" ht="18" customHeight="1" x14ac:dyDescent="0.3">
      <c r="B276" s="132" t="s">
        <v>9</v>
      </c>
      <c r="C276" s="133"/>
      <c r="D276" s="134"/>
      <c r="E276" s="22">
        <f>SUM(E275:E275)</f>
        <v>235</v>
      </c>
      <c r="F276" s="16"/>
    </row>
    <row r="277" spans="2:6" ht="18" customHeight="1" x14ac:dyDescent="0.3">
      <c r="B277" s="60" t="s">
        <v>68</v>
      </c>
      <c r="C277" s="59">
        <v>68621642300</v>
      </c>
      <c r="D277" s="21" t="s">
        <v>69</v>
      </c>
      <c r="E277" s="20">
        <v>525</v>
      </c>
      <c r="F277" s="12" t="s">
        <v>35</v>
      </c>
    </row>
    <row r="278" spans="2:6" ht="18" customHeight="1" x14ac:dyDescent="0.3">
      <c r="B278" s="132" t="s">
        <v>9</v>
      </c>
      <c r="C278" s="133"/>
      <c r="D278" s="134"/>
      <c r="E278" s="22">
        <f>SUM(E277:E277)</f>
        <v>525</v>
      </c>
      <c r="F278" s="16"/>
    </row>
    <row r="279" spans="2:6" ht="18" customHeight="1" x14ac:dyDescent="0.3">
      <c r="B279" s="146" t="s">
        <v>39</v>
      </c>
      <c r="C279" s="147">
        <v>42255248046</v>
      </c>
      <c r="D279" s="147" t="s">
        <v>40</v>
      </c>
      <c r="E279" s="71">
        <v>240.25</v>
      </c>
      <c r="F279" s="12" t="s">
        <v>35</v>
      </c>
    </row>
    <row r="280" spans="2:6" ht="18" customHeight="1" x14ac:dyDescent="0.3">
      <c r="B280" s="146"/>
      <c r="C280" s="147"/>
      <c r="D280" s="147"/>
      <c r="E280" s="71">
        <v>525.38</v>
      </c>
      <c r="F280" s="12" t="s">
        <v>35</v>
      </c>
    </row>
    <row r="281" spans="2:6" ht="18" customHeight="1" x14ac:dyDescent="0.3">
      <c r="B281" s="146"/>
      <c r="C281" s="147"/>
      <c r="D281" s="147"/>
      <c r="E281" s="20">
        <v>385.51</v>
      </c>
      <c r="F281" s="12" t="s">
        <v>35</v>
      </c>
    </row>
    <row r="282" spans="2:6" ht="18" customHeight="1" x14ac:dyDescent="0.3">
      <c r="B282" s="132" t="s">
        <v>9</v>
      </c>
      <c r="C282" s="133"/>
      <c r="D282" s="134"/>
      <c r="E282" s="6">
        <f>SUM(E279:E281)</f>
        <v>1151.1399999999999</v>
      </c>
      <c r="F282" s="16"/>
    </row>
    <row r="283" spans="2:6" ht="18" customHeight="1" x14ac:dyDescent="0.3">
      <c r="B283" s="140" t="s">
        <v>61</v>
      </c>
      <c r="C283" s="176" t="s">
        <v>53</v>
      </c>
      <c r="D283" s="141" t="s">
        <v>11</v>
      </c>
      <c r="E283" s="71">
        <v>65.7</v>
      </c>
      <c r="F283" s="18" t="s">
        <v>55</v>
      </c>
    </row>
    <row r="284" spans="2:6" ht="18" customHeight="1" x14ac:dyDescent="0.3">
      <c r="B284" s="140"/>
      <c r="C284" s="176"/>
      <c r="D284" s="141"/>
      <c r="E284" s="71">
        <v>68.349999999999994</v>
      </c>
      <c r="F284" s="18" t="s">
        <v>55</v>
      </c>
    </row>
    <row r="285" spans="2:6" ht="18" customHeight="1" x14ac:dyDescent="0.3">
      <c r="B285" s="140"/>
      <c r="C285" s="176"/>
      <c r="D285" s="141"/>
      <c r="E285" s="71">
        <v>43.8</v>
      </c>
      <c r="F285" s="18" t="s">
        <v>55</v>
      </c>
    </row>
    <row r="286" spans="2:6" ht="18" customHeight="1" x14ac:dyDescent="0.3">
      <c r="B286" s="140"/>
      <c r="C286" s="176"/>
      <c r="D286" s="141"/>
      <c r="E286" s="71">
        <v>341.4</v>
      </c>
      <c r="F286" s="18" t="s">
        <v>55</v>
      </c>
    </row>
    <row r="287" spans="2:6" ht="18" customHeight="1" x14ac:dyDescent="0.3">
      <c r="B287" s="132" t="s">
        <v>9</v>
      </c>
      <c r="C287" s="133"/>
      <c r="D287" s="134"/>
      <c r="E287" s="11">
        <f>SUM(E283:E286)</f>
        <v>519.25</v>
      </c>
      <c r="F287" s="16"/>
    </row>
    <row r="288" spans="2:6" ht="18" customHeight="1" x14ac:dyDescent="0.3">
      <c r="B288" s="140" t="s">
        <v>85</v>
      </c>
      <c r="C288" s="141">
        <v>58421021869</v>
      </c>
      <c r="D288" s="141" t="s">
        <v>5</v>
      </c>
      <c r="E288" s="108">
        <v>820.75</v>
      </c>
      <c r="F288" s="70" t="s">
        <v>34</v>
      </c>
    </row>
    <row r="289" spans="1:6" ht="18" customHeight="1" x14ac:dyDescent="0.3">
      <c r="B289" s="140"/>
      <c r="C289" s="141"/>
      <c r="D289" s="141"/>
      <c r="E289" s="23">
        <v>296.39999999999998</v>
      </c>
      <c r="F289" s="18" t="s">
        <v>34</v>
      </c>
    </row>
    <row r="290" spans="1:6" ht="18" customHeight="1" x14ac:dyDescent="0.3">
      <c r="B290" s="132" t="s">
        <v>9</v>
      </c>
      <c r="C290" s="133"/>
      <c r="D290" s="134"/>
      <c r="E290" s="42">
        <f>SUM(E288:E289)</f>
        <v>1117.1500000000001</v>
      </c>
      <c r="F290" s="16"/>
    </row>
    <row r="291" spans="1:6" ht="18" customHeight="1" x14ac:dyDescent="0.3">
      <c r="A291" s="29"/>
      <c r="B291" s="55" t="s">
        <v>84</v>
      </c>
      <c r="C291" s="93">
        <v>73660371074</v>
      </c>
      <c r="D291" s="93" t="s">
        <v>26</v>
      </c>
      <c r="E291" s="32">
        <v>53.78</v>
      </c>
      <c r="F291" s="18" t="s">
        <v>159</v>
      </c>
    </row>
    <row r="292" spans="1:6" ht="18" customHeight="1" x14ac:dyDescent="0.3">
      <c r="A292" s="29"/>
      <c r="B292" s="82" t="s">
        <v>9</v>
      </c>
      <c r="C292" s="77"/>
      <c r="D292" s="77"/>
      <c r="E292" s="24">
        <f>SUM(E291:E291)</f>
        <v>53.78</v>
      </c>
      <c r="F292" s="25"/>
    </row>
    <row r="293" spans="1:6" ht="18" customHeight="1" x14ac:dyDescent="0.3">
      <c r="A293" s="29"/>
      <c r="B293" s="126" t="s">
        <v>109</v>
      </c>
      <c r="C293" s="128">
        <v>87311810356</v>
      </c>
      <c r="D293" s="128" t="s">
        <v>5</v>
      </c>
      <c r="E293" s="32">
        <v>99.93</v>
      </c>
      <c r="F293" s="70" t="s">
        <v>37</v>
      </c>
    </row>
    <row r="294" spans="1:6" ht="18" customHeight="1" x14ac:dyDescent="0.3">
      <c r="A294" s="29"/>
      <c r="B294" s="127"/>
      <c r="C294" s="129"/>
      <c r="D294" s="129"/>
      <c r="E294" s="31">
        <v>118.66</v>
      </c>
      <c r="F294" s="70" t="s">
        <v>37</v>
      </c>
    </row>
    <row r="295" spans="1:6" ht="18" customHeight="1" x14ac:dyDescent="0.3">
      <c r="B295" s="26" t="s">
        <v>9</v>
      </c>
      <c r="C295" s="30"/>
      <c r="D295" s="30"/>
      <c r="E295" s="24">
        <f>SUM(E293:E294)</f>
        <v>218.59</v>
      </c>
      <c r="F295" s="25"/>
    </row>
    <row r="296" spans="1:6" ht="18" customHeight="1" x14ac:dyDescent="0.3">
      <c r="B296" s="148" t="s">
        <v>92</v>
      </c>
      <c r="C296" s="150" t="s">
        <v>91</v>
      </c>
      <c r="D296" s="152" t="s">
        <v>5</v>
      </c>
      <c r="E296" s="64">
        <v>1.66</v>
      </c>
      <c r="F296" s="106" t="s">
        <v>25</v>
      </c>
    </row>
    <row r="297" spans="1:6" ht="15.85" customHeight="1" x14ac:dyDescent="0.3">
      <c r="A297" s="65"/>
      <c r="B297" s="149"/>
      <c r="C297" s="151"/>
      <c r="D297" s="153"/>
      <c r="E297" s="63">
        <v>1.66</v>
      </c>
      <c r="F297" s="74" t="s">
        <v>25</v>
      </c>
    </row>
    <row r="298" spans="1:6" ht="15.85" customHeight="1" x14ac:dyDescent="0.3">
      <c r="A298" s="65"/>
      <c r="B298" s="41" t="s">
        <v>9</v>
      </c>
      <c r="C298" s="95"/>
      <c r="D298" s="39"/>
      <c r="E298" s="24">
        <f>SUM(E296:E297)</f>
        <v>3.32</v>
      </c>
      <c r="F298" s="25"/>
    </row>
    <row r="299" spans="1:6" ht="15.85" customHeight="1" x14ac:dyDescent="0.3">
      <c r="A299" s="65"/>
      <c r="B299" s="148" t="s">
        <v>94</v>
      </c>
      <c r="C299" s="171" t="s">
        <v>96</v>
      </c>
      <c r="D299" s="152" t="s">
        <v>95</v>
      </c>
      <c r="E299" s="64">
        <v>379.4</v>
      </c>
      <c r="F299" s="102" t="s">
        <v>34</v>
      </c>
    </row>
    <row r="300" spans="1:6" ht="15.85" customHeight="1" x14ac:dyDescent="0.3">
      <c r="A300" s="65"/>
      <c r="B300" s="170"/>
      <c r="C300" s="171"/>
      <c r="D300" s="172"/>
      <c r="E300" s="64">
        <v>214.8</v>
      </c>
      <c r="F300" s="102" t="s">
        <v>34</v>
      </c>
    </row>
    <row r="301" spans="1:6" ht="15.85" customHeight="1" x14ac:dyDescent="0.3">
      <c r="A301" s="65"/>
      <c r="B301" s="170"/>
      <c r="C301" s="171"/>
      <c r="D301" s="172"/>
      <c r="E301" s="64">
        <v>500.64</v>
      </c>
      <c r="F301" s="102" t="s">
        <v>34</v>
      </c>
    </row>
    <row r="302" spans="1:6" ht="15.85" customHeight="1" x14ac:dyDescent="0.3">
      <c r="A302" s="65"/>
      <c r="B302" s="170"/>
      <c r="C302" s="171"/>
      <c r="D302" s="172"/>
      <c r="E302" s="64">
        <v>645</v>
      </c>
      <c r="F302" s="102" t="s">
        <v>34</v>
      </c>
    </row>
    <row r="303" spans="1:6" ht="15.85" customHeight="1" x14ac:dyDescent="0.3">
      <c r="A303" s="65"/>
      <c r="B303" s="170"/>
      <c r="C303" s="171"/>
      <c r="D303" s="172"/>
      <c r="E303" s="64">
        <v>814.02</v>
      </c>
      <c r="F303" s="102" t="s">
        <v>34</v>
      </c>
    </row>
    <row r="304" spans="1:6" ht="15.85" customHeight="1" x14ac:dyDescent="0.3">
      <c r="A304" s="65"/>
      <c r="B304" s="149"/>
      <c r="C304" s="151"/>
      <c r="D304" s="153"/>
      <c r="E304" s="63">
        <v>685.31</v>
      </c>
      <c r="F304" s="102" t="s">
        <v>34</v>
      </c>
    </row>
    <row r="305" spans="1:6" ht="15.85" customHeight="1" x14ac:dyDescent="0.3">
      <c r="A305" s="65"/>
      <c r="B305" s="34" t="s">
        <v>9</v>
      </c>
      <c r="C305" s="36"/>
      <c r="D305" s="35"/>
      <c r="E305" s="38">
        <f>SUM(E299:E304)</f>
        <v>3239.17</v>
      </c>
      <c r="F305" s="25"/>
    </row>
    <row r="306" spans="1:6" ht="15.85" customHeight="1" x14ac:dyDescent="0.3">
      <c r="A306" s="65"/>
      <c r="B306" s="148" t="s">
        <v>111</v>
      </c>
      <c r="C306" s="150" t="s">
        <v>112</v>
      </c>
      <c r="D306" s="152" t="s">
        <v>113</v>
      </c>
      <c r="E306" s="64">
        <v>160.9</v>
      </c>
      <c r="F306" s="62" t="s">
        <v>24</v>
      </c>
    </row>
    <row r="307" spans="1:6" ht="15.85" customHeight="1" x14ac:dyDescent="0.3">
      <c r="A307" s="65"/>
      <c r="B307" s="170"/>
      <c r="C307" s="171"/>
      <c r="D307" s="172"/>
      <c r="E307" s="64">
        <v>12.64</v>
      </c>
      <c r="F307" s="62" t="s">
        <v>24</v>
      </c>
    </row>
    <row r="308" spans="1:6" ht="15.85" customHeight="1" x14ac:dyDescent="0.3">
      <c r="A308" s="65"/>
      <c r="B308" s="149"/>
      <c r="C308" s="151"/>
      <c r="D308" s="153"/>
      <c r="E308" s="63">
        <v>155.77000000000001</v>
      </c>
      <c r="F308" s="62" t="s">
        <v>51</v>
      </c>
    </row>
    <row r="309" spans="1:6" ht="15.85" customHeight="1" x14ac:dyDescent="0.3">
      <c r="A309" s="65"/>
      <c r="B309" s="34" t="s">
        <v>9</v>
      </c>
      <c r="C309" s="36"/>
      <c r="D309" s="35"/>
      <c r="E309" s="38">
        <f>SUM(E306:E308)</f>
        <v>329.31000000000006</v>
      </c>
      <c r="F309" s="25"/>
    </row>
    <row r="310" spans="1:6" ht="15.85" customHeight="1" x14ac:dyDescent="0.3">
      <c r="A310" s="65"/>
      <c r="B310" s="62" t="s">
        <v>99</v>
      </c>
      <c r="C310" s="66" t="s">
        <v>100</v>
      </c>
      <c r="D310" s="67" t="s">
        <v>11</v>
      </c>
      <c r="E310" s="64">
        <v>1411</v>
      </c>
      <c r="F310" s="62" t="s">
        <v>23</v>
      </c>
    </row>
    <row r="311" spans="1:6" ht="15.85" customHeight="1" x14ac:dyDescent="0.3">
      <c r="A311" s="65"/>
      <c r="B311" s="34" t="s">
        <v>9</v>
      </c>
      <c r="C311" s="36"/>
      <c r="D311" s="35"/>
      <c r="E311" s="38">
        <f>SUM(E310:E310)</f>
        <v>1411</v>
      </c>
      <c r="F311" s="25"/>
    </row>
    <row r="312" spans="1:6" ht="15.85" customHeight="1" x14ac:dyDescent="0.3">
      <c r="A312" s="65"/>
      <c r="B312" s="126" t="s">
        <v>101</v>
      </c>
      <c r="C312" s="128">
        <v>28579840610</v>
      </c>
      <c r="D312" s="130" t="s">
        <v>11</v>
      </c>
      <c r="E312" s="73">
        <v>99.54</v>
      </c>
      <c r="F312" s="106" t="s">
        <v>160</v>
      </c>
    </row>
    <row r="313" spans="1:6" ht="15.85" customHeight="1" x14ac:dyDescent="0.3">
      <c r="A313" s="65"/>
      <c r="B313" s="127"/>
      <c r="C313" s="129"/>
      <c r="D313" s="131"/>
      <c r="E313" s="63">
        <v>99.54</v>
      </c>
      <c r="F313" s="106" t="s">
        <v>160</v>
      </c>
    </row>
    <row r="314" spans="1:6" ht="15.85" customHeight="1" x14ac:dyDescent="0.3">
      <c r="A314" s="65"/>
      <c r="B314" s="34" t="s">
        <v>9</v>
      </c>
      <c r="C314" s="36"/>
      <c r="D314" s="35"/>
      <c r="E314" s="38">
        <f>SUM(E312:E313)</f>
        <v>199.08</v>
      </c>
      <c r="F314" s="25"/>
    </row>
    <row r="315" spans="1:6" ht="15.85" customHeight="1" x14ac:dyDescent="0.3">
      <c r="A315" s="65"/>
      <c r="B315" s="126" t="s">
        <v>128</v>
      </c>
      <c r="C315" s="128">
        <v>35346733554</v>
      </c>
      <c r="D315" s="130" t="s">
        <v>11</v>
      </c>
      <c r="E315" s="73">
        <v>19.5</v>
      </c>
      <c r="F315" s="106" t="s">
        <v>24</v>
      </c>
    </row>
    <row r="316" spans="1:6" ht="15.85" customHeight="1" x14ac:dyDescent="0.3">
      <c r="A316" s="65"/>
      <c r="B316" s="127"/>
      <c r="C316" s="129"/>
      <c r="D316" s="131"/>
      <c r="E316" s="63">
        <v>436.88</v>
      </c>
      <c r="F316" s="74" t="s">
        <v>34</v>
      </c>
    </row>
    <row r="317" spans="1:6" ht="15.85" customHeight="1" x14ac:dyDescent="0.3">
      <c r="A317" s="65"/>
      <c r="B317" s="34" t="s">
        <v>9</v>
      </c>
      <c r="C317" s="36"/>
      <c r="D317" s="35"/>
      <c r="E317" s="38">
        <f>SUM(E315:E316)</f>
        <v>456.38</v>
      </c>
      <c r="F317" s="25"/>
    </row>
    <row r="318" spans="1:6" ht="15.85" customHeight="1" x14ac:dyDescent="0.3">
      <c r="A318" s="65"/>
      <c r="B318" s="122" t="s">
        <v>115</v>
      </c>
      <c r="C318" s="124">
        <v>81793146560</v>
      </c>
      <c r="D318" s="124" t="s">
        <v>5</v>
      </c>
      <c r="E318" s="73">
        <v>31.71</v>
      </c>
      <c r="F318" s="62" t="s">
        <v>37</v>
      </c>
    </row>
    <row r="319" spans="1:6" ht="15.85" customHeight="1" x14ac:dyDescent="0.3">
      <c r="A319" s="65"/>
      <c r="B319" s="122"/>
      <c r="C319" s="124"/>
      <c r="D319" s="124"/>
      <c r="E319" s="64">
        <v>31.82</v>
      </c>
      <c r="F319" s="62" t="s">
        <v>37</v>
      </c>
    </row>
    <row r="320" spans="1:6" ht="15.85" customHeight="1" x14ac:dyDescent="0.3">
      <c r="A320" s="65"/>
      <c r="B320" s="34" t="s">
        <v>9</v>
      </c>
      <c r="C320" s="36"/>
      <c r="D320" s="35"/>
      <c r="E320" s="38">
        <f>SUM(E318:E319)</f>
        <v>63.53</v>
      </c>
      <c r="F320" s="25"/>
    </row>
    <row r="321" spans="1:6" ht="15.85" customHeight="1" x14ac:dyDescent="0.3">
      <c r="A321" s="65"/>
      <c r="B321" s="126" t="s">
        <v>127</v>
      </c>
      <c r="C321" s="128">
        <v>72672225843</v>
      </c>
      <c r="D321" s="130" t="s">
        <v>11</v>
      </c>
      <c r="E321" s="73">
        <v>15.6</v>
      </c>
      <c r="F321" s="62" t="s">
        <v>23</v>
      </c>
    </row>
    <row r="322" spans="1:6" ht="15.85" customHeight="1" x14ac:dyDescent="0.3">
      <c r="A322" s="65"/>
      <c r="B322" s="154"/>
      <c r="C322" s="158"/>
      <c r="D322" s="173"/>
      <c r="E322" s="64">
        <v>15.6</v>
      </c>
      <c r="F322" s="62" t="s">
        <v>23</v>
      </c>
    </row>
    <row r="323" spans="1:6" ht="15.85" customHeight="1" x14ac:dyDescent="0.3">
      <c r="A323" s="65"/>
      <c r="B323" s="154"/>
      <c r="C323" s="158"/>
      <c r="D323" s="173"/>
      <c r="E323" s="64">
        <v>15.6</v>
      </c>
      <c r="F323" s="62" t="s">
        <v>23</v>
      </c>
    </row>
    <row r="324" spans="1:6" ht="15.85" customHeight="1" x14ac:dyDescent="0.3">
      <c r="A324" s="65"/>
      <c r="B324" s="127"/>
      <c r="C324" s="129"/>
      <c r="D324" s="131"/>
      <c r="E324" s="85">
        <v>15.6</v>
      </c>
      <c r="F324" s="62" t="s">
        <v>23</v>
      </c>
    </row>
    <row r="325" spans="1:6" ht="15.85" customHeight="1" x14ac:dyDescent="0.3">
      <c r="A325" s="65"/>
      <c r="B325" s="34" t="s">
        <v>9</v>
      </c>
      <c r="C325" s="36"/>
      <c r="D325" s="35"/>
      <c r="E325" s="38">
        <f>SUM(E321:E324)</f>
        <v>62.4</v>
      </c>
      <c r="F325" s="25"/>
    </row>
    <row r="326" spans="1:6" ht="15.85" customHeight="1" x14ac:dyDescent="0.3">
      <c r="A326" s="65"/>
      <c r="B326" s="97" t="s">
        <v>114</v>
      </c>
      <c r="C326" s="98">
        <v>58852060080</v>
      </c>
      <c r="D326" s="99" t="s">
        <v>86</v>
      </c>
      <c r="E326" s="73">
        <v>172.56</v>
      </c>
      <c r="F326" s="62" t="s">
        <v>23</v>
      </c>
    </row>
    <row r="327" spans="1:6" ht="15.85" customHeight="1" x14ac:dyDescent="0.3">
      <c r="A327" s="65"/>
      <c r="B327" s="41" t="s">
        <v>9</v>
      </c>
      <c r="C327" s="56"/>
      <c r="D327" s="39"/>
      <c r="E327" s="24">
        <f>SUM(E326:E326)</f>
        <v>172.56</v>
      </c>
      <c r="F327" s="25"/>
    </row>
    <row r="328" spans="1:6" ht="15.85" customHeight="1" x14ac:dyDescent="0.3">
      <c r="A328" s="65"/>
      <c r="B328" s="148" t="s">
        <v>110</v>
      </c>
      <c r="C328" s="118">
        <v>92188488799</v>
      </c>
      <c r="D328" s="118" t="s">
        <v>47</v>
      </c>
      <c r="E328" s="68">
        <v>51.26</v>
      </c>
      <c r="F328" s="62" t="s">
        <v>37</v>
      </c>
    </row>
    <row r="329" spans="1:6" ht="15.85" customHeight="1" x14ac:dyDescent="0.3">
      <c r="A329" s="65"/>
      <c r="B329" s="170"/>
      <c r="C329" s="139"/>
      <c r="D329" s="139"/>
      <c r="E329" s="68">
        <v>51.26</v>
      </c>
      <c r="F329" s="62" t="s">
        <v>37</v>
      </c>
    </row>
    <row r="330" spans="1:6" ht="15.85" customHeight="1" x14ac:dyDescent="0.3">
      <c r="A330" s="65"/>
      <c r="B330" s="41" t="s">
        <v>9</v>
      </c>
      <c r="C330" s="56"/>
      <c r="D330" s="39"/>
      <c r="E330" s="24">
        <f>SUM(E328:E329)</f>
        <v>102.52</v>
      </c>
      <c r="F330" s="25"/>
    </row>
    <row r="331" spans="1:6" ht="15.85" customHeight="1" x14ac:dyDescent="0.3">
      <c r="A331" s="65"/>
      <c r="B331" s="159" t="s">
        <v>93</v>
      </c>
      <c r="C331" s="162">
        <v>58353015102</v>
      </c>
      <c r="D331" s="165" t="s">
        <v>5</v>
      </c>
      <c r="E331" s="68">
        <v>234.38</v>
      </c>
      <c r="F331" s="106" t="s">
        <v>34</v>
      </c>
    </row>
    <row r="332" spans="1:6" ht="15.85" customHeight="1" x14ac:dyDescent="0.3">
      <c r="A332" s="65"/>
      <c r="B332" s="160"/>
      <c r="C332" s="163"/>
      <c r="D332" s="166"/>
      <c r="E332" s="68">
        <v>18.13</v>
      </c>
      <c r="F332" s="106" t="s">
        <v>34</v>
      </c>
    </row>
    <row r="333" spans="1:6" ht="15.85" customHeight="1" x14ac:dyDescent="0.3">
      <c r="A333" s="65"/>
      <c r="B333" s="161"/>
      <c r="C333" s="164"/>
      <c r="D333" s="167"/>
      <c r="E333" s="68">
        <v>115.38</v>
      </c>
      <c r="F333" s="106" t="s">
        <v>34</v>
      </c>
    </row>
    <row r="334" spans="1:6" ht="15.85" customHeight="1" x14ac:dyDescent="0.3">
      <c r="A334" s="65"/>
      <c r="B334" s="41" t="s">
        <v>9</v>
      </c>
      <c r="C334" s="56"/>
      <c r="D334" s="39"/>
      <c r="E334" s="24">
        <f>SUM(E331:E333)</f>
        <v>367.89</v>
      </c>
      <c r="F334" s="25"/>
    </row>
    <row r="335" spans="1:6" ht="15.85" customHeight="1" x14ac:dyDescent="0.3">
      <c r="A335" s="65"/>
      <c r="B335" s="126" t="s">
        <v>97</v>
      </c>
      <c r="C335" s="118">
        <v>23633545858</v>
      </c>
      <c r="D335" s="128" t="s">
        <v>98</v>
      </c>
      <c r="E335" s="68">
        <v>35</v>
      </c>
      <c r="F335" s="106" t="s">
        <v>36</v>
      </c>
    </row>
    <row r="336" spans="1:6" ht="15.85" customHeight="1" x14ac:dyDescent="0.3">
      <c r="A336" s="65"/>
      <c r="B336" s="154"/>
      <c r="C336" s="139"/>
      <c r="D336" s="158"/>
      <c r="E336" s="68">
        <v>70.56</v>
      </c>
      <c r="F336" s="106" t="s">
        <v>36</v>
      </c>
    </row>
    <row r="337" spans="1:6" ht="15.85" customHeight="1" x14ac:dyDescent="0.3">
      <c r="A337" s="65"/>
      <c r="B337" s="154"/>
      <c r="C337" s="139"/>
      <c r="D337" s="158"/>
      <c r="E337" s="68">
        <v>261.31</v>
      </c>
      <c r="F337" s="106" t="s">
        <v>36</v>
      </c>
    </row>
    <row r="338" spans="1:6" ht="15.85" customHeight="1" x14ac:dyDescent="0.3">
      <c r="A338" s="65"/>
      <c r="B338" s="127"/>
      <c r="C338" s="119"/>
      <c r="D338" s="129"/>
      <c r="E338" s="31">
        <v>261.31</v>
      </c>
      <c r="F338" s="62" t="s">
        <v>36</v>
      </c>
    </row>
    <row r="339" spans="1:6" ht="15.85" customHeight="1" x14ac:dyDescent="0.3">
      <c r="A339" s="65"/>
      <c r="B339" s="41" t="s">
        <v>9</v>
      </c>
      <c r="C339" s="58"/>
      <c r="D339" s="39"/>
      <c r="E339" s="24">
        <f>SUM(E335:E338)</f>
        <v>628.18000000000006</v>
      </c>
      <c r="F339" s="25"/>
    </row>
    <row r="340" spans="1:6" ht="15.85" customHeight="1" x14ac:dyDescent="0.3">
      <c r="A340" s="65"/>
      <c r="B340" s="84" t="s">
        <v>103</v>
      </c>
      <c r="C340" s="107" t="s">
        <v>102</v>
      </c>
      <c r="D340" s="81" t="s">
        <v>11</v>
      </c>
      <c r="E340" s="31">
        <v>53.45</v>
      </c>
      <c r="F340" s="62" t="s">
        <v>36</v>
      </c>
    </row>
    <row r="341" spans="1:6" ht="15.85" customHeight="1" x14ac:dyDescent="0.3">
      <c r="A341" s="65"/>
      <c r="B341" s="41" t="s">
        <v>9</v>
      </c>
      <c r="C341" s="58"/>
      <c r="D341" s="105"/>
      <c r="E341" s="24">
        <f>SUM(E340:E340)</f>
        <v>53.45</v>
      </c>
      <c r="F341" s="25"/>
    </row>
    <row r="342" spans="1:6" ht="15.85" customHeight="1" x14ac:dyDescent="0.3">
      <c r="A342" s="65"/>
      <c r="B342" s="155" t="s">
        <v>129</v>
      </c>
      <c r="C342" s="168" t="s">
        <v>130</v>
      </c>
      <c r="D342" s="124" t="s">
        <v>11</v>
      </c>
      <c r="E342" s="68">
        <v>812.5</v>
      </c>
      <c r="F342" s="106" t="s">
        <v>161</v>
      </c>
    </row>
    <row r="343" spans="1:6" ht="15.85" customHeight="1" x14ac:dyDescent="0.3">
      <c r="A343" s="65"/>
      <c r="B343" s="156"/>
      <c r="C343" s="168"/>
      <c r="D343" s="124"/>
      <c r="E343" s="68">
        <v>50</v>
      </c>
      <c r="F343" s="106" t="s">
        <v>36</v>
      </c>
    </row>
    <row r="344" spans="1:6" ht="15.85" customHeight="1" x14ac:dyDescent="0.3">
      <c r="A344" s="65"/>
      <c r="B344" s="157"/>
      <c r="C344" s="168"/>
      <c r="D344" s="124"/>
      <c r="E344" s="31">
        <v>812.5</v>
      </c>
      <c r="F344" s="106" t="s">
        <v>161</v>
      </c>
    </row>
    <row r="345" spans="1:6" ht="15.85" customHeight="1" x14ac:dyDescent="0.3">
      <c r="A345" s="65"/>
      <c r="B345" s="104" t="s">
        <v>9</v>
      </c>
      <c r="C345" s="96"/>
      <c r="D345" s="105"/>
      <c r="E345" s="24">
        <f>SUM(E342:E344)</f>
        <v>1675</v>
      </c>
      <c r="F345" s="25"/>
    </row>
    <row r="346" spans="1:6" ht="15.85" customHeight="1" x14ac:dyDescent="0.3">
      <c r="A346" s="65"/>
      <c r="B346" s="122" t="s">
        <v>67</v>
      </c>
      <c r="C346" s="123">
        <v>45659013941</v>
      </c>
      <c r="D346" s="124" t="s">
        <v>11</v>
      </c>
      <c r="E346" s="68">
        <v>44.4</v>
      </c>
      <c r="F346" s="106" t="s">
        <v>34</v>
      </c>
    </row>
    <row r="347" spans="1:6" ht="15.85" customHeight="1" x14ac:dyDescent="0.3">
      <c r="A347" s="65"/>
      <c r="B347" s="122"/>
      <c r="C347" s="123"/>
      <c r="D347" s="124"/>
      <c r="E347" s="68">
        <v>1645.63</v>
      </c>
      <c r="F347" s="106" t="s">
        <v>162</v>
      </c>
    </row>
    <row r="348" spans="1:6" ht="15.85" customHeight="1" x14ac:dyDescent="0.3">
      <c r="A348" s="65"/>
      <c r="B348" s="122"/>
      <c r="C348" s="123"/>
      <c r="D348" s="124"/>
      <c r="E348" s="68">
        <v>1150.93</v>
      </c>
      <c r="F348" s="106" t="s">
        <v>162</v>
      </c>
    </row>
    <row r="349" spans="1:6" ht="15.85" customHeight="1" x14ac:dyDescent="0.3">
      <c r="A349" s="65"/>
      <c r="B349" s="122"/>
      <c r="C349" s="123"/>
      <c r="D349" s="124"/>
      <c r="E349" s="68">
        <v>516.45000000000005</v>
      </c>
      <c r="F349" s="88" t="s">
        <v>34</v>
      </c>
    </row>
    <row r="350" spans="1:6" ht="15.85" customHeight="1" x14ac:dyDescent="0.3">
      <c r="A350" s="65"/>
      <c r="B350" s="41" t="s">
        <v>9</v>
      </c>
      <c r="C350" s="58"/>
      <c r="D350" s="39"/>
      <c r="E350" s="24">
        <f>SUM(E346:E349)</f>
        <v>3357.41</v>
      </c>
      <c r="F350" s="25"/>
    </row>
    <row r="351" spans="1:6" ht="15.85" customHeight="1" x14ac:dyDescent="0.3">
      <c r="A351" s="65"/>
      <c r="B351" s="79" t="s">
        <v>105</v>
      </c>
      <c r="C351" s="86" t="s">
        <v>104</v>
      </c>
      <c r="D351" s="80" t="s">
        <v>98</v>
      </c>
      <c r="E351" s="31">
        <v>1000</v>
      </c>
      <c r="F351" s="89" t="s">
        <v>36</v>
      </c>
    </row>
    <row r="352" spans="1:6" ht="15.85" customHeight="1" x14ac:dyDescent="0.3">
      <c r="A352" s="65"/>
      <c r="B352" s="41" t="s">
        <v>54</v>
      </c>
      <c r="C352" s="77"/>
      <c r="D352" s="39"/>
      <c r="E352" s="54">
        <f>SUM(E351)</f>
        <v>1000</v>
      </c>
      <c r="F352" s="25"/>
    </row>
    <row r="353" spans="1:6" ht="15.85" customHeight="1" x14ac:dyDescent="0.3">
      <c r="A353" s="65"/>
      <c r="B353" s="92" t="s">
        <v>117</v>
      </c>
      <c r="C353" s="86" t="s">
        <v>118</v>
      </c>
      <c r="D353" s="93" t="s">
        <v>119</v>
      </c>
      <c r="E353" s="31">
        <v>568.75</v>
      </c>
      <c r="F353" s="89" t="s">
        <v>36</v>
      </c>
    </row>
    <row r="354" spans="1:6" ht="15.85" customHeight="1" x14ac:dyDescent="0.3">
      <c r="A354" s="65"/>
      <c r="B354" s="41" t="s">
        <v>54</v>
      </c>
      <c r="C354" s="95"/>
      <c r="D354" s="39"/>
      <c r="E354" s="54">
        <f>SUM(E353)</f>
        <v>568.75</v>
      </c>
      <c r="F354" s="25"/>
    </row>
    <row r="355" spans="1:6" ht="15.85" customHeight="1" x14ac:dyDescent="0.3">
      <c r="A355" s="65"/>
      <c r="B355" s="92" t="s">
        <v>123</v>
      </c>
      <c r="C355" s="86" t="s">
        <v>124</v>
      </c>
      <c r="D355" s="93" t="s">
        <v>11</v>
      </c>
      <c r="E355" s="31">
        <v>42.63</v>
      </c>
      <c r="F355" s="89" t="s">
        <v>51</v>
      </c>
    </row>
    <row r="356" spans="1:6" ht="15.85" customHeight="1" x14ac:dyDescent="0.3">
      <c r="A356" s="65"/>
      <c r="B356" s="41" t="s">
        <v>54</v>
      </c>
      <c r="C356" s="95"/>
      <c r="D356" s="39"/>
      <c r="E356" s="54">
        <f>SUM(E355)</f>
        <v>42.63</v>
      </c>
      <c r="F356" s="25"/>
    </row>
    <row r="357" spans="1:6" ht="15.85" customHeight="1" x14ac:dyDescent="0.3">
      <c r="A357" s="65"/>
      <c r="B357" s="92" t="s">
        <v>154</v>
      </c>
      <c r="C357" s="86" t="s">
        <v>155</v>
      </c>
      <c r="D357" s="93" t="s">
        <v>113</v>
      </c>
      <c r="E357" s="31">
        <v>306.27999999999997</v>
      </c>
      <c r="F357" s="89" t="s">
        <v>36</v>
      </c>
    </row>
    <row r="358" spans="1:6" ht="15.85" customHeight="1" x14ac:dyDescent="0.3">
      <c r="A358" s="65"/>
      <c r="B358" s="41" t="s">
        <v>54</v>
      </c>
      <c r="C358" s="95"/>
      <c r="D358" s="39"/>
      <c r="E358" s="54">
        <f>SUM(E357)</f>
        <v>306.27999999999997</v>
      </c>
      <c r="F358" s="25"/>
    </row>
    <row r="359" spans="1:6" ht="15.85" customHeight="1" x14ac:dyDescent="0.3">
      <c r="A359" s="65"/>
      <c r="B359" s="92" t="s">
        <v>126</v>
      </c>
      <c r="C359" s="86" t="s">
        <v>125</v>
      </c>
      <c r="D359" s="93" t="s">
        <v>11</v>
      </c>
      <c r="E359" s="31">
        <v>12</v>
      </c>
      <c r="F359" s="89" t="s">
        <v>51</v>
      </c>
    </row>
    <row r="360" spans="1:6" ht="15.85" customHeight="1" x14ac:dyDescent="0.3">
      <c r="A360" s="65"/>
      <c r="B360" s="41" t="s">
        <v>54</v>
      </c>
      <c r="C360" s="95"/>
      <c r="D360" s="39"/>
      <c r="E360" s="54">
        <f>SUM(E359)</f>
        <v>12</v>
      </c>
      <c r="F360" s="25"/>
    </row>
    <row r="361" spans="1:6" ht="15.85" customHeight="1" x14ac:dyDescent="0.3">
      <c r="A361" s="65"/>
      <c r="B361" s="92" t="s">
        <v>142</v>
      </c>
      <c r="C361" s="86" t="s">
        <v>143</v>
      </c>
      <c r="D361" s="93" t="s">
        <v>11</v>
      </c>
      <c r="E361" s="31">
        <v>331.25</v>
      </c>
      <c r="F361" s="89" t="s">
        <v>163</v>
      </c>
    </row>
    <row r="362" spans="1:6" ht="15.85" customHeight="1" x14ac:dyDescent="0.3">
      <c r="A362" s="65"/>
      <c r="B362" s="41" t="s">
        <v>54</v>
      </c>
      <c r="C362" s="95"/>
      <c r="D362" s="39"/>
      <c r="E362" s="54">
        <f>SUM(E361)</f>
        <v>331.25</v>
      </c>
      <c r="F362" s="109"/>
    </row>
    <row r="363" spans="1:6" ht="15.85" customHeight="1" x14ac:dyDescent="0.3">
      <c r="A363" s="65"/>
      <c r="B363" s="92" t="s">
        <v>120</v>
      </c>
      <c r="C363" s="86" t="s">
        <v>122</v>
      </c>
      <c r="D363" s="93" t="s">
        <v>121</v>
      </c>
      <c r="E363" s="31">
        <v>64.25</v>
      </c>
      <c r="F363" s="89" t="s">
        <v>35</v>
      </c>
    </row>
    <row r="364" spans="1:6" ht="15.85" customHeight="1" x14ac:dyDescent="0.3">
      <c r="A364" s="65"/>
      <c r="B364" s="41" t="s">
        <v>54</v>
      </c>
      <c r="C364" s="95"/>
      <c r="D364" s="39"/>
      <c r="E364" s="54">
        <f>SUM(E363)</f>
        <v>64.25</v>
      </c>
      <c r="F364" s="25"/>
    </row>
    <row r="365" spans="1:6" ht="15.85" customHeight="1" x14ac:dyDescent="0.3">
      <c r="A365" s="65"/>
      <c r="B365" s="126" t="s">
        <v>106</v>
      </c>
      <c r="C365" s="128">
        <v>48885664536</v>
      </c>
      <c r="D365" s="128" t="s">
        <v>11</v>
      </c>
      <c r="E365" s="68">
        <v>750</v>
      </c>
      <c r="F365" s="106" t="s">
        <v>36</v>
      </c>
    </row>
    <row r="366" spans="1:6" ht="15.85" customHeight="1" x14ac:dyDescent="0.3">
      <c r="A366" s="29"/>
      <c r="B366" s="127"/>
      <c r="C366" s="129"/>
      <c r="D366" s="129"/>
      <c r="E366" s="31">
        <v>700</v>
      </c>
      <c r="F366" s="89" t="s">
        <v>36</v>
      </c>
    </row>
    <row r="367" spans="1:6" ht="15.85" customHeight="1" x14ac:dyDescent="0.3">
      <c r="B367" s="41" t="s">
        <v>54</v>
      </c>
      <c r="C367" s="56"/>
      <c r="D367" s="39"/>
      <c r="E367" s="54">
        <f>SUM(E365:E366)</f>
        <v>1450</v>
      </c>
      <c r="F367" s="25"/>
    </row>
    <row r="368" spans="1:6" ht="15.85" customHeight="1" x14ac:dyDescent="0.3">
      <c r="B368" s="126" t="s">
        <v>58</v>
      </c>
      <c r="C368" s="128">
        <v>70140364776</v>
      </c>
      <c r="D368" s="128" t="s">
        <v>11</v>
      </c>
      <c r="E368" s="31">
        <v>302.04000000000002</v>
      </c>
      <c r="F368" s="89" t="s">
        <v>21</v>
      </c>
    </row>
    <row r="369" spans="1:6" ht="15.85" customHeight="1" x14ac:dyDescent="0.3">
      <c r="B369" s="154"/>
      <c r="C369" s="158"/>
      <c r="D369" s="158"/>
      <c r="E369" s="31">
        <v>4164.5200000000004</v>
      </c>
      <c r="F369" s="89" t="s">
        <v>21</v>
      </c>
    </row>
    <row r="370" spans="1:6" ht="15.85" customHeight="1" x14ac:dyDescent="0.3">
      <c r="B370" s="154"/>
      <c r="C370" s="158"/>
      <c r="D370" s="158"/>
      <c r="E370" s="31">
        <v>10622.86</v>
      </c>
      <c r="F370" s="89" t="s">
        <v>21</v>
      </c>
    </row>
    <row r="371" spans="1:6" ht="15.85" customHeight="1" x14ac:dyDescent="0.3">
      <c r="B371" s="127"/>
      <c r="C371" s="129"/>
      <c r="D371" s="129"/>
      <c r="E371" s="31">
        <v>79.72</v>
      </c>
      <c r="F371" s="89" t="s">
        <v>60</v>
      </c>
    </row>
    <row r="372" spans="1:6" ht="15.85" customHeight="1" x14ac:dyDescent="0.3">
      <c r="B372" s="34" t="s">
        <v>54</v>
      </c>
      <c r="C372" s="26"/>
      <c r="D372" s="37"/>
      <c r="E372" s="24">
        <f>SUM(E368:E371)</f>
        <v>15169.140000000001</v>
      </c>
      <c r="F372" s="25"/>
    </row>
    <row r="373" spans="1:6" ht="15.85" customHeight="1" x14ac:dyDescent="0.3">
      <c r="B373" s="155" t="s">
        <v>56</v>
      </c>
      <c r="C373" s="143">
        <v>7179054100</v>
      </c>
      <c r="D373" s="169" t="s">
        <v>5</v>
      </c>
      <c r="E373" s="68">
        <v>512.75</v>
      </c>
      <c r="F373" s="49" t="s">
        <v>49</v>
      </c>
    </row>
    <row r="374" spans="1:6" ht="15.85" customHeight="1" x14ac:dyDescent="0.3">
      <c r="B374" s="156"/>
      <c r="C374" s="144"/>
      <c r="D374" s="169"/>
      <c r="E374" s="68">
        <v>60</v>
      </c>
      <c r="F374" s="49" t="s">
        <v>49</v>
      </c>
    </row>
    <row r="375" spans="1:6" ht="15.85" customHeight="1" x14ac:dyDescent="0.3">
      <c r="B375" s="156"/>
      <c r="C375" s="144"/>
      <c r="D375" s="169"/>
      <c r="E375" s="68">
        <v>510.38</v>
      </c>
      <c r="F375" s="49" t="s">
        <v>49</v>
      </c>
    </row>
    <row r="376" spans="1:6" ht="15.85" customHeight="1" x14ac:dyDescent="0.3">
      <c r="B376" s="156"/>
      <c r="C376" s="144"/>
      <c r="D376" s="169"/>
      <c r="E376" s="68">
        <v>236.25</v>
      </c>
      <c r="F376" s="49" t="s">
        <v>49</v>
      </c>
    </row>
    <row r="377" spans="1:6" ht="15.85" customHeight="1" x14ac:dyDescent="0.3">
      <c r="B377" s="156"/>
      <c r="C377" s="144"/>
      <c r="D377" s="169"/>
      <c r="E377" s="68">
        <v>900.25</v>
      </c>
      <c r="F377" s="49" t="s">
        <v>49</v>
      </c>
    </row>
    <row r="378" spans="1:6" ht="15.85" customHeight="1" x14ac:dyDescent="0.3">
      <c r="A378" s="29"/>
      <c r="B378" s="157"/>
      <c r="C378" s="145"/>
      <c r="D378" s="169"/>
      <c r="E378" s="31">
        <v>453.75</v>
      </c>
      <c r="F378" s="49" t="s">
        <v>49</v>
      </c>
    </row>
    <row r="379" spans="1:6" ht="15.85" customHeight="1" x14ac:dyDescent="0.3">
      <c r="A379" s="29"/>
      <c r="B379" s="48" t="s">
        <v>54</v>
      </c>
      <c r="C379" s="45"/>
      <c r="D379" s="47"/>
      <c r="E379" s="43">
        <f>SUM(E373:E378)</f>
        <v>2673.38</v>
      </c>
      <c r="F379" s="44"/>
    </row>
    <row r="380" spans="1:6" ht="15.85" customHeight="1" x14ac:dyDescent="0.3">
      <c r="A380" s="29"/>
      <c r="B380" s="142" t="s">
        <v>57</v>
      </c>
      <c r="C380" s="143">
        <v>363177306</v>
      </c>
      <c r="D380" s="143" t="s">
        <v>11</v>
      </c>
      <c r="E380" s="68">
        <v>182.86</v>
      </c>
      <c r="F380" s="49" t="s">
        <v>49</v>
      </c>
    </row>
    <row r="381" spans="1:6" ht="15.85" customHeight="1" x14ac:dyDescent="0.3">
      <c r="A381" s="29"/>
      <c r="B381" s="142"/>
      <c r="C381" s="144"/>
      <c r="D381" s="144"/>
      <c r="E381" s="68">
        <v>254.02</v>
      </c>
      <c r="F381" s="49" t="s">
        <v>49</v>
      </c>
    </row>
    <row r="382" spans="1:6" ht="15.85" customHeight="1" x14ac:dyDescent="0.3">
      <c r="A382" s="29"/>
      <c r="B382" s="142"/>
      <c r="C382" s="144"/>
      <c r="D382" s="144"/>
      <c r="E382" s="68">
        <v>186.27</v>
      </c>
      <c r="F382" s="49" t="s">
        <v>49</v>
      </c>
    </row>
    <row r="383" spans="1:6" ht="15.85" customHeight="1" x14ac:dyDescent="0.3">
      <c r="A383" s="29"/>
      <c r="B383" s="142"/>
      <c r="C383" s="144"/>
      <c r="D383" s="144"/>
      <c r="E383" s="68">
        <v>114.95</v>
      </c>
      <c r="F383" s="49" t="s">
        <v>49</v>
      </c>
    </row>
    <row r="384" spans="1:6" ht="15.85" customHeight="1" x14ac:dyDescent="0.3">
      <c r="A384" s="29"/>
      <c r="B384" s="142"/>
      <c r="C384" s="144"/>
      <c r="D384" s="144"/>
      <c r="E384" s="68">
        <v>114.95</v>
      </c>
      <c r="F384" s="49" t="s">
        <v>49</v>
      </c>
    </row>
    <row r="385" spans="1:6" ht="15.85" customHeight="1" x14ac:dyDescent="0.3">
      <c r="A385" s="29"/>
      <c r="B385" s="142"/>
      <c r="C385" s="145"/>
      <c r="D385" s="145"/>
      <c r="E385" s="31">
        <v>65.849999999999994</v>
      </c>
      <c r="F385" s="49" t="s">
        <v>49</v>
      </c>
    </row>
    <row r="386" spans="1:6" ht="15.85" customHeight="1" x14ac:dyDescent="0.3">
      <c r="A386" s="29"/>
      <c r="B386" s="46" t="s">
        <v>9</v>
      </c>
      <c r="C386" s="45"/>
      <c r="D386" s="47"/>
      <c r="E386" s="43">
        <f>SUM(E380:E385)</f>
        <v>918.90000000000009</v>
      </c>
      <c r="F386" s="44"/>
    </row>
    <row r="387" spans="1:6" ht="15.85" customHeight="1" x14ac:dyDescent="0.3">
      <c r="A387" s="29"/>
      <c r="B387" s="155" t="s">
        <v>59</v>
      </c>
      <c r="C387" s="128">
        <v>63603498763</v>
      </c>
      <c r="D387" s="128" t="s">
        <v>5</v>
      </c>
      <c r="E387" s="68">
        <v>339.57</v>
      </c>
      <c r="F387" s="49" t="s">
        <v>35</v>
      </c>
    </row>
    <row r="388" spans="1:6" ht="15.85" customHeight="1" x14ac:dyDescent="0.3">
      <c r="A388" s="29"/>
      <c r="B388" s="156"/>
      <c r="C388" s="158"/>
      <c r="D388" s="158"/>
      <c r="E388" s="68">
        <v>261.77</v>
      </c>
      <c r="F388" s="49" t="s">
        <v>35</v>
      </c>
    </row>
    <row r="389" spans="1:6" ht="15.85" customHeight="1" x14ac:dyDescent="0.3">
      <c r="A389" s="29"/>
      <c r="B389" s="156"/>
      <c r="C389" s="158"/>
      <c r="D389" s="158"/>
      <c r="E389" s="68">
        <v>390.6</v>
      </c>
      <c r="F389" s="49" t="s">
        <v>35</v>
      </c>
    </row>
    <row r="390" spans="1:6" ht="15.85" customHeight="1" x14ac:dyDescent="0.3">
      <c r="A390" s="29"/>
      <c r="B390" s="157"/>
      <c r="C390" s="129"/>
      <c r="D390" s="129"/>
      <c r="E390" s="68">
        <v>339.57</v>
      </c>
      <c r="F390" s="49" t="s">
        <v>35</v>
      </c>
    </row>
    <row r="391" spans="1:6" ht="14.25" customHeight="1" x14ac:dyDescent="0.3">
      <c r="A391" s="29"/>
      <c r="B391" s="46" t="s">
        <v>54</v>
      </c>
      <c r="C391" s="45"/>
      <c r="D391" s="47"/>
      <c r="E391" s="43">
        <f>SUM(E387:E390)</f>
        <v>1331.51</v>
      </c>
      <c r="F391" s="44"/>
    </row>
    <row r="392" spans="1:6" ht="15.85" customHeight="1" x14ac:dyDescent="0.3">
      <c r="A392" s="29"/>
      <c r="B392" s="155" t="s">
        <v>116</v>
      </c>
      <c r="C392" s="128">
        <v>43158005754</v>
      </c>
      <c r="D392" s="128" t="s">
        <v>11</v>
      </c>
      <c r="E392" s="31">
        <v>139.59</v>
      </c>
      <c r="F392" s="49" t="s">
        <v>35</v>
      </c>
    </row>
    <row r="393" spans="1:6" ht="15.85" customHeight="1" x14ac:dyDescent="0.3">
      <c r="A393" s="29"/>
      <c r="B393" s="156"/>
      <c r="C393" s="158"/>
      <c r="D393" s="158"/>
      <c r="E393" s="31">
        <v>26.75</v>
      </c>
      <c r="F393" s="62" t="s">
        <v>34</v>
      </c>
    </row>
    <row r="394" spans="1:6" ht="15.85" customHeight="1" x14ac:dyDescent="0.3">
      <c r="A394" s="29"/>
      <c r="B394" s="156"/>
      <c r="C394" s="158"/>
      <c r="D394" s="158"/>
      <c r="E394" s="31">
        <v>64.7</v>
      </c>
      <c r="F394" s="62" t="s">
        <v>159</v>
      </c>
    </row>
    <row r="395" spans="1:6" ht="15.85" customHeight="1" x14ac:dyDescent="0.3">
      <c r="A395" s="29"/>
      <c r="B395" s="157"/>
      <c r="C395" s="129"/>
      <c r="D395" s="129"/>
      <c r="E395" s="31">
        <v>199.71</v>
      </c>
      <c r="F395" s="49" t="s">
        <v>35</v>
      </c>
    </row>
    <row r="396" spans="1:6" ht="15.85" customHeight="1" x14ac:dyDescent="0.3">
      <c r="A396" s="29"/>
      <c r="B396" s="46" t="s">
        <v>9</v>
      </c>
      <c r="C396" s="45"/>
      <c r="D396" s="47"/>
      <c r="E396" s="43">
        <f>SUM(E392:E395)</f>
        <v>430.75</v>
      </c>
      <c r="F396" s="44"/>
    </row>
    <row r="397" spans="1:6" ht="36" customHeight="1" x14ac:dyDescent="0.3">
      <c r="B397" s="1"/>
      <c r="C397" s="1"/>
      <c r="D397" s="1"/>
      <c r="E397" s="83">
        <v>208782.92</v>
      </c>
      <c r="F397" s="4" t="s">
        <v>15</v>
      </c>
    </row>
    <row r="398" spans="1:6" ht="36" customHeight="1" x14ac:dyDescent="0.3">
      <c r="B398" s="1"/>
      <c r="C398" s="1"/>
      <c r="D398" s="1"/>
      <c r="E398" s="83">
        <v>189.24</v>
      </c>
      <c r="F398" s="4" t="s">
        <v>140</v>
      </c>
    </row>
    <row r="399" spans="1:6" ht="36" customHeight="1" x14ac:dyDescent="0.3">
      <c r="B399" s="1"/>
      <c r="C399" s="1"/>
      <c r="D399" s="1"/>
      <c r="E399" s="83">
        <v>17668.87</v>
      </c>
      <c r="F399" s="4" t="s">
        <v>18</v>
      </c>
    </row>
    <row r="400" spans="1:6" ht="36" customHeight="1" x14ac:dyDescent="0.3">
      <c r="B400" s="1"/>
      <c r="C400" s="1"/>
      <c r="D400" s="1"/>
      <c r="E400" s="83">
        <v>32525.18</v>
      </c>
      <c r="F400" s="4" t="s">
        <v>16</v>
      </c>
    </row>
    <row r="401" spans="2:6" ht="36" customHeight="1" x14ac:dyDescent="0.3">
      <c r="B401" s="1"/>
      <c r="C401" s="1"/>
      <c r="D401" s="1"/>
      <c r="E401" s="83">
        <v>132</v>
      </c>
      <c r="F401" s="4" t="s">
        <v>141</v>
      </c>
    </row>
    <row r="402" spans="2:6" ht="36" customHeight="1" x14ac:dyDescent="0.3">
      <c r="B402" s="1"/>
      <c r="C402" s="1"/>
      <c r="D402" s="1"/>
      <c r="E402" s="83">
        <v>10118.950000000001</v>
      </c>
      <c r="F402" s="4" t="s">
        <v>17</v>
      </c>
    </row>
    <row r="403" spans="2:6" ht="38.85" customHeight="1" x14ac:dyDescent="0.3">
      <c r="B403" s="1"/>
      <c r="C403" s="1"/>
      <c r="D403" s="1"/>
      <c r="E403" s="83">
        <v>732.42</v>
      </c>
      <c r="F403" s="4" t="s">
        <v>19</v>
      </c>
    </row>
    <row r="404" spans="2:6" ht="42.6" customHeight="1" x14ac:dyDescent="0.3">
      <c r="B404" s="1"/>
      <c r="C404" s="1"/>
      <c r="D404" s="1"/>
      <c r="E404" s="83">
        <v>149.31</v>
      </c>
      <c r="F404" s="4" t="s">
        <v>74</v>
      </c>
    </row>
    <row r="405" spans="2:6" ht="36" customHeight="1" x14ac:dyDescent="0.3">
      <c r="B405" s="1"/>
      <c r="C405" s="1"/>
      <c r="D405" s="1"/>
      <c r="E405" s="83">
        <v>99.54</v>
      </c>
      <c r="F405" s="4" t="s">
        <v>20</v>
      </c>
    </row>
    <row r="406" spans="2:6" ht="18" customHeight="1" x14ac:dyDescent="0.3">
      <c r="B406" s="1"/>
      <c r="C406" s="177" t="s">
        <v>88</v>
      </c>
      <c r="D406" s="177"/>
      <c r="E406" s="6">
        <f>E14+E17+E19+E78+E81+E87+E95+E103+E109+E111+E113+E115+E118+E121+E124+E126+E129+E131+E133+E135+E137+E139+E141+E143+E146+E150+E157+E163+E183+E227+E231+E233+E264+E272+E274+E276+E278+E282+E287+E290+E292+E295+E298+E305+E309+E311+E314+E317+E320+E325+E327+E330+E334+E339+E341+E345+E350+E352+E354+E356+E358+E360+E362+E364+E367+E372+E379+E386+E391+E396+E397+E398+E399+E400+E401+E402+E403+E404+E405</f>
        <v>388435.45999999996</v>
      </c>
      <c r="F406" s="1"/>
    </row>
    <row r="407" spans="2:6" x14ac:dyDescent="0.3">
      <c r="B407" s="1"/>
      <c r="C407" s="1"/>
      <c r="D407" s="1"/>
      <c r="E407" s="2"/>
      <c r="F407" s="1"/>
    </row>
    <row r="408" spans="2:6" x14ac:dyDescent="0.3">
      <c r="B408" s="1"/>
      <c r="C408" s="1"/>
      <c r="D408" s="1"/>
      <c r="E408" s="2"/>
      <c r="F408" s="1"/>
    </row>
    <row r="409" spans="2:6" x14ac:dyDescent="0.3">
      <c r="B409" s="1"/>
      <c r="C409" s="1"/>
      <c r="D409" s="1"/>
      <c r="E409" s="2"/>
      <c r="F409" s="1"/>
    </row>
    <row r="410" spans="2:6" x14ac:dyDescent="0.3">
      <c r="B410" s="1"/>
      <c r="C410" s="1"/>
      <c r="D410" s="1"/>
      <c r="E410" s="2"/>
      <c r="F410" s="1"/>
    </row>
    <row r="411" spans="2:6" x14ac:dyDescent="0.3">
      <c r="B411" s="1"/>
      <c r="C411" s="1"/>
      <c r="D411" s="1"/>
      <c r="E411" s="2"/>
      <c r="F411" s="1"/>
    </row>
    <row r="412" spans="2:6" x14ac:dyDescent="0.3">
      <c r="B412" s="1"/>
      <c r="C412" s="1"/>
      <c r="D412" s="1"/>
      <c r="E412" s="2"/>
      <c r="F412" s="1"/>
    </row>
    <row r="413" spans="2:6" x14ac:dyDescent="0.3">
      <c r="B413" s="1"/>
      <c r="C413" s="1"/>
      <c r="D413" s="1"/>
      <c r="E413" s="2"/>
      <c r="F413" s="1"/>
    </row>
    <row r="414" spans="2:6" x14ac:dyDescent="0.3">
      <c r="B414" s="1"/>
      <c r="C414" s="1"/>
      <c r="D414" s="1"/>
      <c r="E414" s="2"/>
      <c r="F414" s="1"/>
    </row>
    <row r="415" spans="2:6" x14ac:dyDescent="0.3">
      <c r="B415" s="1"/>
      <c r="C415" s="1"/>
      <c r="D415" s="1"/>
      <c r="E415" s="2"/>
      <c r="F415" s="1"/>
    </row>
    <row r="416" spans="2:6" x14ac:dyDescent="0.3">
      <c r="B416" s="1"/>
      <c r="C416" s="1"/>
      <c r="D416" s="1"/>
      <c r="E416" s="2"/>
      <c r="F416" s="1"/>
    </row>
    <row r="417" spans="2:6" x14ac:dyDescent="0.3">
      <c r="B417" s="1"/>
      <c r="C417" s="1"/>
      <c r="D417" s="1"/>
      <c r="E417" s="2"/>
      <c r="F417" s="1"/>
    </row>
  </sheetData>
  <mergeCells count="171">
    <mergeCell ref="B20:B77"/>
    <mergeCell ref="C20:C77"/>
    <mergeCell ref="D20:D77"/>
    <mergeCell ref="B392:B395"/>
    <mergeCell ref="C392:C395"/>
    <mergeCell ref="D392:D395"/>
    <mergeCell ref="B82:B86"/>
    <mergeCell ref="C82:C86"/>
    <mergeCell ref="D82:D86"/>
    <mergeCell ref="B278:D278"/>
    <mergeCell ref="B141:D141"/>
    <mergeCell ref="D164:D182"/>
    <mergeCell ref="B184:B226"/>
    <mergeCell ref="C184:C226"/>
    <mergeCell ref="D184:D226"/>
    <mergeCell ref="B231:D231"/>
    <mergeCell ref="B146:D146"/>
    <mergeCell ref="B164:B182"/>
    <mergeCell ref="C164:C182"/>
    <mergeCell ref="B318:B319"/>
    <mergeCell ref="C318:C319"/>
    <mergeCell ref="D318:D319"/>
    <mergeCell ref="B118:D118"/>
    <mergeCell ref="B129:D129"/>
    <mergeCell ref="B126:D126"/>
    <mergeCell ref="B131:D131"/>
    <mergeCell ref="B81:D81"/>
    <mergeCell ref="B115:D115"/>
    <mergeCell ref="B121:D121"/>
    <mergeCell ref="B133:D133"/>
    <mergeCell ref="C88:C94"/>
    <mergeCell ref="D88:D94"/>
    <mergeCell ref="B96:B102"/>
    <mergeCell ref="C96:C102"/>
    <mergeCell ref="D96:D102"/>
    <mergeCell ref="B119:B120"/>
    <mergeCell ref="C119:C120"/>
    <mergeCell ref="D119:D120"/>
    <mergeCell ref="B116:B117"/>
    <mergeCell ref="C116:C117"/>
    <mergeCell ref="D116:D117"/>
    <mergeCell ref="B3:C3"/>
    <mergeCell ref="B8:F9"/>
    <mergeCell ref="C12:C13"/>
    <mergeCell ref="D12:D13"/>
    <mergeCell ref="B12:B13"/>
    <mergeCell ref="B15:B16"/>
    <mergeCell ref="C15:C16"/>
    <mergeCell ref="D15:D16"/>
    <mergeCell ref="C406:D406"/>
    <mergeCell ref="B282:D282"/>
    <mergeCell ref="B264:D264"/>
    <mergeCell ref="B87:D87"/>
    <mergeCell ref="B103:D103"/>
    <mergeCell ref="B95:D95"/>
    <mergeCell ref="B287:D287"/>
    <mergeCell ref="B272:D272"/>
    <mergeCell ref="C151:C156"/>
    <mergeCell ref="D151:D156"/>
    <mergeCell ref="B227:D227"/>
    <mergeCell ref="B150:D150"/>
    <mergeCell ref="B157:D157"/>
    <mergeCell ref="B163:D163"/>
    <mergeCell ref="B183:D183"/>
    <mergeCell ref="B88:B94"/>
    <mergeCell ref="D293:D294"/>
    <mergeCell ref="B328:B329"/>
    <mergeCell ref="C328:C329"/>
    <mergeCell ref="D328:D329"/>
    <mergeCell ref="B290:D290"/>
    <mergeCell ref="B265:B271"/>
    <mergeCell ref="C265:C271"/>
    <mergeCell ref="B14:D14"/>
    <mergeCell ref="B17:D17"/>
    <mergeCell ref="B306:B308"/>
    <mergeCell ref="C306:C308"/>
    <mergeCell ref="D306:D308"/>
    <mergeCell ref="B233:D233"/>
    <mergeCell ref="B234:B263"/>
    <mergeCell ref="C234:C263"/>
    <mergeCell ref="D234:D263"/>
    <mergeCell ref="D265:D271"/>
    <mergeCell ref="B283:B286"/>
    <mergeCell ref="C283:C286"/>
    <mergeCell ref="D283:D286"/>
    <mergeCell ref="B288:B289"/>
    <mergeCell ref="C288:C289"/>
    <mergeCell ref="D288:D289"/>
    <mergeCell ref="B78:D78"/>
    <mergeCell ref="B387:B390"/>
    <mergeCell ref="C387:C390"/>
    <mergeCell ref="D387:D390"/>
    <mergeCell ref="B331:B333"/>
    <mergeCell ref="C331:C333"/>
    <mergeCell ref="D331:D333"/>
    <mergeCell ref="C335:C338"/>
    <mergeCell ref="D335:D338"/>
    <mergeCell ref="B342:B344"/>
    <mergeCell ref="C342:C344"/>
    <mergeCell ref="D342:D344"/>
    <mergeCell ref="B373:B378"/>
    <mergeCell ref="C373:C378"/>
    <mergeCell ref="D373:D378"/>
    <mergeCell ref="B368:B371"/>
    <mergeCell ref="C368:C371"/>
    <mergeCell ref="D368:D371"/>
    <mergeCell ref="B380:B385"/>
    <mergeCell ref="C380:C385"/>
    <mergeCell ref="D380:D385"/>
    <mergeCell ref="B365:B366"/>
    <mergeCell ref="C365:C366"/>
    <mergeCell ref="D365:D366"/>
    <mergeCell ref="B279:B281"/>
    <mergeCell ref="C279:C281"/>
    <mergeCell ref="D279:D281"/>
    <mergeCell ref="B296:B297"/>
    <mergeCell ref="C296:C297"/>
    <mergeCell ref="D296:D297"/>
    <mergeCell ref="B335:B338"/>
    <mergeCell ref="B299:B304"/>
    <mergeCell ref="C299:C304"/>
    <mergeCell ref="D299:D304"/>
    <mergeCell ref="B321:B324"/>
    <mergeCell ref="C321:C324"/>
    <mergeCell ref="D321:D324"/>
    <mergeCell ref="B315:B316"/>
    <mergeCell ref="C315:C316"/>
    <mergeCell ref="D315:D316"/>
    <mergeCell ref="B293:B294"/>
    <mergeCell ref="C293:C294"/>
    <mergeCell ref="C228:C230"/>
    <mergeCell ref="D228:D230"/>
    <mergeCell ref="D144:D145"/>
    <mergeCell ref="B124:D124"/>
    <mergeCell ref="B113:D113"/>
    <mergeCell ref="B111:D111"/>
    <mergeCell ref="B104:B108"/>
    <mergeCell ref="C104:C108"/>
    <mergeCell ref="D104:D108"/>
    <mergeCell ref="B109:D109"/>
    <mergeCell ref="B122:B123"/>
    <mergeCell ref="C122:C123"/>
    <mergeCell ref="D122:D123"/>
    <mergeCell ref="B158:B162"/>
    <mergeCell ref="C158:C162"/>
    <mergeCell ref="D158:D162"/>
    <mergeCell ref="B151:B156"/>
    <mergeCell ref="B79:B80"/>
    <mergeCell ref="C79:C80"/>
    <mergeCell ref="D79:D80"/>
    <mergeCell ref="B127:B128"/>
    <mergeCell ref="C127:C128"/>
    <mergeCell ref="D127:D128"/>
    <mergeCell ref="B346:B349"/>
    <mergeCell ref="C346:C349"/>
    <mergeCell ref="D346:D349"/>
    <mergeCell ref="B143:D143"/>
    <mergeCell ref="B312:B313"/>
    <mergeCell ref="C312:C313"/>
    <mergeCell ref="D312:D313"/>
    <mergeCell ref="B137:D137"/>
    <mergeCell ref="B135:D135"/>
    <mergeCell ref="B276:D276"/>
    <mergeCell ref="B274:D274"/>
    <mergeCell ref="B144:B145"/>
    <mergeCell ref="C144:C145"/>
    <mergeCell ref="B139:D139"/>
    <mergeCell ref="B147:B149"/>
    <mergeCell ref="C147:C149"/>
    <mergeCell ref="D147:D149"/>
    <mergeCell ref="B228:B230"/>
  </mergeCells>
  <pageMargins left="0.25" right="0.25" top="0.75" bottom="0.75" header="0.3" footer="0.3"/>
  <pageSetup paperSize="9" scale="6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2025-04-18T07:09:41Z</cp:lastPrinted>
  <dcterms:created xsi:type="dcterms:W3CDTF">2024-02-07T08:05:49Z</dcterms:created>
  <dcterms:modified xsi:type="dcterms:W3CDTF">2025-05-20T14:43:44Z</dcterms:modified>
</cp:coreProperties>
</file>