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PROSINAC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0" i="5" l="1"/>
  <c r="E115" i="5" l="1"/>
  <c r="E100" i="5"/>
  <c r="E279" i="5"/>
  <c r="E381" i="5"/>
  <c r="E328" i="5"/>
  <c r="E379" i="5"/>
  <c r="E240" i="5"/>
  <c r="E373" i="5"/>
  <c r="E103" i="5"/>
  <c r="E293" i="5"/>
  <c r="E305" i="5"/>
  <c r="E243" i="5"/>
  <c r="E252" i="5"/>
  <c r="E371" i="5"/>
  <c r="E369" i="5"/>
  <c r="E367" i="5"/>
  <c r="E189" i="5"/>
  <c r="E353" i="5"/>
  <c r="E365" i="5"/>
  <c r="E363" i="5"/>
  <c r="E361" i="5"/>
  <c r="E359" i="5"/>
  <c r="E357" i="5"/>
  <c r="E355" i="5"/>
  <c r="E319" i="5"/>
  <c r="E288" i="5"/>
  <c r="E347" i="5"/>
  <c r="E345" i="5"/>
  <c r="E343" i="5"/>
  <c r="E341" i="5"/>
  <c r="E339" i="5"/>
  <c r="E337" i="5"/>
  <c r="E335" i="5"/>
  <c r="E276" i="5"/>
  <c r="E333" i="5"/>
  <c r="E261" i="5"/>
  <c r="E331" i="5"/>
  <c r="E325" i="5"/>
  <c r="E323" i="5"/>
  <c r="E321" i="5"/>
  <c r="E313" i="5"/>
  <c r="E311" i="5"/>
  <c r="E309" i="5"/>
  <c r="E299" i="5"/>
  <c r="E297" i="5"/>
  <c r="E295" i="5"/>
  <c r="E263" i="5"/>
  <c r="E302" i="5" l="1"/>
  <c r="E249" i="5"/>
  <c r="E254" i="5"/>
  <c r="E307" i="5"/>
  <c r="E225" i="5"/>
  <c r="E153" i="5"/>
  <c r="E257" i="5" l="1"/>
  <c r="E271" i="5" l="1"/>
  <c r="E77" i="5"/>
  <c r="E281" i="5" l="1"/>
  <c r="E290" i="5" l="1"/>
  <c r="E283" i="5"/>
  <c r="E267" i="5"/>
  <c r="E265" i="5"/>
  <c r="E269" i="5"/>
  <c r="E199" i="5"/>
  <c r="E84" i="5"/>
  <c r="E206" i="5"/>
  <c r="E237" i="5"/>
  <c r="E23" i="5" l="1"/>
  <c r="E220" i="5"/>
  <c r="E210" i="5" l="1"/>
  <c r="E208" i="5" l="1"/>
  <c r="E97" i="5"/>
  <c r="E186" i="5"/>
  <c r="E218" i="5"/>
  <c r="E233" i="5"/>
  <c r="E230" i="5" l="1"/>
  <c r="E178" i="5"/>
  <c r="E151" i="5"/>
  <c r="E124" i="5"/>
  <c r="E112" i="5"/>
  <c r="E90" i="5"/>
  <c r="E75" i="5"/>
  <c r="E19" i="5" l="1"/>
</calcChain>
</file>

<file path=xl/sharedStrings.xml><?xml version="1.0" encoding="utf-8"?>
<sst xmlns="http://schemas.openxmlformats.org/spreadsheetml/2006/main" count="592" uniqueCount="197">
  <si>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</si>
  <si>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</si>
  <si>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</si>
  <si>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</si>
  <si>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</si>
  <si>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</si>
  <si>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</si>
  <si>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</si>
  <si>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</si>
  <si>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</si>
  <si>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</si>
  <si>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</si>
  <si>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LOTUS 91 d.o.o.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</si>
  <si>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</si>
  <si>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</si>
  <si>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</si>
  <si>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</si>
  <si>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</si>
  <si>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3121 ostali rashodi za zaposlene (bruto iznos s doprinosima na bruto)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</si>
  <si>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</si>
  <si>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</si>
  <si>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</si>
  <si>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 xml:space="preserve">3222 materijal i sirovine  </t>
  </si>
  <si>
    <t>3234 komunalne usluge</t>
  </si>
  <si>
    <t>3299 ostali nespomenuti rashodi poslovanja</t>
  </si>
  <si>
    <t>3431 bankarske usluge i usluge platnog prometa</t>
  </si>
  <si>
    <t>SESVETE</t>
  </si>
  <si>
    <t>VINDIJA d.d.</t>
  </si>
  <si>
    <t>VUGRINEC d.o.o.</t>
  </si>
  <si>
    <t>DUBRAVICA</t>
  </si>
  <si>
    <t>ČISTOĆA d.o.o.</t>
  </si>
  <si>
    <t>A1 HRVATSKA d.o.o.</t>
  </si>
  <si>
    <t>PODRAVKA d.d.</t>
  </si>
  <si>
    <t>KOPRIVNICA</t>
  </si>
  <si>
    <t>3221 uredski materijal i ostali materijalni rashodi</t>
  </si>
  <si>
    <t>3222 materijal i sirovine</t>
  </si>
  <si>
    <t>3232 usluge tekućeg i investicijskog održavanja</t>
  </si>
  <si>
    <t>3231 usluge telefona, pošte i prijevoza</t>
  </si>
  <si>
    <t>02371889218</t>
  </si>
  <si>
    <t>PERT d.o.o.</t>
  </si>
  <si>
    <t>ILOK</t>
  </si>
  <si>
    <t>DENI PEK d.o.o.</t>
  </si>
  <si>
    <t>VARAŽDINSKE TOPLICE</t>
  </si>
  <si>
    <t>02734490877</t>
  </si>
  <si>
    <t>NARODNI TRGOVAČKI LANAC d.o.o.</t>
  </si>
  <si>
    <t>NARODNE NOVINE d.d.</t>
  </si>
  <si>
    <t>LUDBREG</t>
  </si>
  <si>
    <t xml:space="preserve">3222 materijal i sirovine </t>
  </si>
  <si>
    <t>3224 materijal i dijelovi za tekuće i investicijsko održavanje</t>
  </si>
  <si>
    <t>20184981156</t>
  </si>
  <si>
    <t>Ukupno:</t>
  </si>
  <si>
    <t xml:space="preserve">3236 zdrastvene i veterinarske usluge </t>
  </si>
  <si>
    <t>LEDO PLUS D.O.O.</t>
  </si>
  <si>
    <t>ORANGE D.O.O.</t>
  </si>
  <si>
    <t>ZAVOD ZA JAVNO ZDRAVSTVO</t>
  </si>
  <si>
    <t>ROG d.o.o.</t>
  </si>
  <si>
    <t>3237 intelektualne i osobne usluge (ugovor o djelu, bruto iznos s doprinosima na bruto)</t>
  </si>
  <si>
    <t>EURO ROSA IP d.o.o.</t>
  </si>
  <si>
    <t>SAPONIA d.d.</t>
  </si>
  <si>
    <t>OSIJEK</t>
  </si>
  <si>
    <t>37879152548</t>
  </si>
  <si>
    <t>HP-HRVATSKA POŠTA d.d.</t>
  </si>
  <si>
    <t>MAGIC NET d.o.o.</t>
  </si>
  <si>
    <t>3112 plaće u naravi</t>
  </si>
  <si>
    <t>ICT REMARKETING d.o.o.</t>
  </si>
  <si>
    <t>45659013941</t>
  </si>
  <si>
    <t>VIZOR d.o.o.</t>
  </si>
  <si>
    <t>3239 ostale usluge</t>
  </si>
  <si>
    <t>MUZIKA I TO d.o.o.</t>
  </si>
  <si>
    <t>EKO-EKSPRES d.o.o.</t>
  </si>
  <si>
    <t>UGOSTITELJSKI OBRT STARČEK</t>
  </si>
  <si>
    <t>69705761521</t>
  </si>
  <si>
    <t>FOING NOVA d.o.o.</t>
  </si>
  <si>
    <t>JALKOVEC</t>
  </si>
  <si>
    <t>INFOMARE d.o.o.</t>
  </si>
  <si>
    <t>HRVATSKA RADIOTELEVIZIJA</t>
  </si>
  <si>
    <t>3293 reprezentacija</t>
  </si>
  <si>
    <t>3238 računalne usluge</t>
  </si>
  <si>
    <t>3233 usluge promidžbe i informiranja</t>
  </si>
  <si>
    <t>OPG APIZZ</t>
  </si>
  <si>
    <t>ZVIJEZDA PLUS d.o.o.</t>
  </si>
  <si>
    <t>VARKOM d.o.o.</t>
  </si>
  <si>
    <t>FINANCIJSKA AGENCIJA FINA</t>
  </si>
  <si>
    <t>BELAJ d.o.o.</t>
  </si>
  <si>
    <t>VARAŽDINSKE VIJESTI d.d.</t>
  </si>
  <si>
    <t>GARA CIVITAS d.o.o.</t>
  </si>
  <si>
    <t>LJEKARNA VARAŽDINSKE ŽUPANIJE</t>
  </si>
  <si>
    <t>AUTO CENTAR KOS d.o.o.</t>
  </si>
  <si>
    <t>PRIBISLAVEC</t>
  </si>
  <si>
    <t>FACTORY X d.o.o.</t>
  </si>
  <si>
    <t>DIZALO RUTIĆ d.o.o.</t>
  </si>
  <si>
    <t>KUĆAN MAROF</t>
  </si>
  <si>
    <t>INA d.d.</t>
  </si>
  <si>
    <t>MEĐIMURKA BS d.o.o.</t>
  </si>
  <si>
    <t>ČAKOVEC</t>
  </si>
  <si>
    <t>HRVATSKI TELEKOM d.d.</t>
  </si>
  <si>
    <t>81793146560</t>
  </si>
  <si>
    <t>PLASTIMA</t>
  </si>
  <si>
    <t>OPG KRISTIJAN BELOVIĆ</t>
  </si>
  <si>
    <t>NEDELIŠĆE</t>
  </si>
  <si>
    <t>TELLINE d.o.o.</t>
  </si>
  <si>
    <t>DUBAL d.o.o.</t>
  </si>
  <si>
    <t>VITOS d.o.o.</t>
  </si>
  <si>
    <t>ENNA NEXT D.O.O.</t>
  </si>
  <si>
    <t>VUKOVAR</t>
  </si>
  <si>
    <t>TERMOPLIN d.d.</t>
  </si>
  <si>
    <t>HRVATSKE VODE</t>
  </si>
  <si>
    <t>SAVA OSIGURANJE d.d.</t>
  </si>
  <si>
    <t>PEVEX d.d.</t>
  </si>
  <si>
    <t>73660371074</t>
  </si>
  <si>
    <t>USTANOVA AURA FIT</t>
  </si>
  <si>
    <t>20752352202</t>
  </si>
  <si>
    <t>E-ELMES d.o.o.</t>
  </si>
  <si>
    <t>89958947498</t>
  </si>
  <si>
    <t>RUGVICA</t>
  </si>
  <si>
    <t>95784226431</t>
  </si>
  <si>
    <t>MARTINKOVEC</t>
  </si>
  <si>
    <t>MIKAČ, obrt</t>
  </si>
  <si>
    <t>4221 uredska oprema i namještaj</t>
  </si>
  <si>
    <t xml:space="preserve">3237 intelektualne i osobne usluge  </t>
  </si>
  <si>
    <t>JAVNA OBJAVA INFORMACIJA O TROŠENJU SREDSTAVA ZA PROSINAC 2025. GODINE</t>
  </si>
  <si>
    <t>Ukupno za PROSINAC 2025.</t>
  </si>
  <si>
    <t>HG SPOT GRUPA d.o.o.</t>
  </si>
  <si>
    <t>65553879500</t>
  </si>
  <si>
    <t>HZ RIF ZAGREB</t>
  </si>
  <si>
    <t>75508100288</t>
  </si>
  <si>
    <t>ALCA ZAGREB d.o.o.</t>
  </si>
  <si>
    <t>CLEAR AQUA SOLUTIONS d.o.o.</t>
  </si>
  <si>
    <t>51627165617</t>
  </si>
  <si>
    <t>AGROPOMPER, obrt</t>
  </si>
  <si>
    <t>68621642300</t>
  </si>
  <si>
    <t>GOJANEC</t>
  </si>
  <si>
    <t>COPY CENTAR HABULAN</t>
  </si>
  <si>
    <t>80324249020</t>
  </si>
  <si>
    <t>DIMAX d.o.o.</t>
  </si>
  <si>
    <t>56608479548</t>
  </si>
  <si>
    <t>SLATKO CARSTVO j.d.o.o.</t>
  </si>
  <si>
    <t>60262262122</t>
  </si>
  <si>
    <t>SRAČINEC</t>
  </si>
  <si>
    <t>84777326766</t>
  </si>
  <si>
    <t>AVORATO d.o.o.</t>
  </si>
  <si>
    <t>DUBROVNIK SUN d.o.o.</t>
  </si>
  <si>
    <t>60174672203</t>
  </si>
  <si>
    <t>DUBROVNIK</t>
  </si>
  <si>
    <t>KADRA d.o.o.</t>
  </si>
  <si>
    <t>73153165772</t>
  </si>
  <si>
    <t>E PLUS d.o.o.</t>
  </si>
  <si>
    <t>93923226222</t>
  </si>
  <si>
    <t>DONJI STUPNIK</t>
  </si>
  <si>
    <t>LUKOIL CROATIA d.o.o.</t>
  </si>
  <si>
    <t>84740716328</t>
  </si>
  <si>
    <t>VOĆE VARAŽDIN d.o.o.</t>
  </si>
  <si>
    <t>42042277834</t>
  </si>
  <si>
    <t>FEROING d.o.o.</t>
  </si>
  <si>
    <t>12472981871</t>
  </si>
  <si>
    <t>NOVI MAROF</t>
  </si>
  <si>
    <t>GASTROPROJEKT d.o.o.</t>
  </si>
  <si>
    <t>27493567293</t>
  </si>
  <si>
    <t>DUGO SELO</t>
  </si>
  <si>
    <t>32221066238</t>
  </si>
  <si>
    <t>ZAPREŠIĆ</t>
  </si>
  <si>
    <t>TENSIO-WAT d.o.o.</t>
  </si>
  <si>
    <t>MEL-MEDIKAL d.o.o.</t>
  </si>
  <si>
    <t>56652283184</t>
  </si>
  <si>
    <t>VATRO-SERVIS d.o.o.</t>
  </si>
  <si>
    <t>91982465916</t>
  </si>
  <si>
    <t>TRNOVEC</t>
  </si>
  <si>
    <t>HEP-OPSKRBA d.o.o.</t>
  </si>
  <si>
    <t>63073332379</t>
  </si>
  <si>
    <t>MARLEX d.o.o.</t>
  </si>
  <si>
    <t>08702655593</t>
  </si>
  <si>
    <t>34987217891</t>
  </si>
  <si>
    <t>ENEL-SPLIT d.o.o.</t>
  </si>
  <si>
    <t>SPLIT</t>
  </si>
  <si>
    <t>57500462912</t>
  </si>
  <si>
    <t>HRVATSKE AUTOCESTE d.o.o.</t>
  </si>
  <si>
    <t xml:space="preserve"> 74426883679</t>
  </si>
  <si>
    <t>SERVIS ŽELJKO DVORSKI</t>
  </si>
  <si>
    <t>EKOTERM</t>
  </si>
  <si>
    <t>91291240199</t>
  </si>
  <si>
    <t>AGRODALM d.o.o.</t>
  </si>
  <si>
    <t>80649374262</t>
  </si>
  <si>
    <t>64945507350</t>
  </si>
  <si>
    <t>STUDENTSKI CENTAR U VARAŽDINU</t>
  </si>
  <si>
    <t>HRVATSKA BANKA ZA OBNOVU I RAZVITAK</t>
  </si>
  <si>
    <t>4222 komunikacijska oprema</t>
  </si>
  <si>
    <t>5443 otplata glavnice primljenih kredita od tuzemnih kreditnih institucija izvan javnog sektora</t>
  </si>
  <si>
    <t>5422 otplata glavnice primljenih kredita od kreditnih institucija u javnom sektoru</t>
  </si>
  <si>
    <t>3422 kamate za primljene kredite i zajmove od kreditnih i ostalih financijskih institucija u javnom sektoru</t>
  </si>
  <si>
    <t>3225 sitni inventar i autogume</t>
  </si>
  <si>
    <t>3235 zakupnine i najamnine</t>
  </si>
  <si>
    <t>3299 ostali nespomenuti rashodi poslovanja (34,68 eura) i 3221 uredski materijal i ostali materijalni rashodi (402,50 eura)</t>
  </si>
  <si>
    <t>3292 premije osiguranja</t>
  </si>
  <si>
    <t>4222 komunikacijska oprema (310,68 eura) i 3232 usluge tekućeg i investicijskog održavanja (37,50 eura)</t>
  </si>
  <si>
    <t>4227 uređaji, strojevi i oprema za ostale namjene</t>
  </si>
  <si>
    <t>3213 stručno usavršavanje zaposlenika</t>
  </si>
  <si>
    <t>3433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</si>
</sst>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6" fillId="3" borderId="7" xfId="0" applyNumberFormat="1" applyFont="1" applyFill="1" applyBorder="1" applyAlignment="1">
      <alignment horizontal="right" vertical="center"/>
    </xf>
    <xf numFmtId="0" fontId="0" fillId="3" borderId="9" xfId="0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0" fillId="0" borderId="13" xfId="0" applyBorder="1"/>
    <xf numFmtId="0" fontId="1" fillId="3" borderId="1" xfId="0" applyFont="1" applyFill="1" applyBorder="1" applyAlignment="1">
      <alignment horizontal="left" vertical="center"/>
    </xf>
    <xf numFmtId="4" fontId="9" fillId="4" borderId="9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" fontId="6" fillId="3" borderId="4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6" fillId="3" borderId="9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4" fontId="5" fillId="0" borderId="7" xfId="0" applyNumberFormat="1" applyFont="1" applyFill="1" applyBorder="1" applyAlignment="1">
      <alignment horizontal="right" vertical="center"/>
    </xf>
    <xf numFmtId="0" fontId="0" fillId="0" borderId="0" xfId="0" applyBorder="1"/>
    <xf numFmtId="4" fontId="5" fillId="0" borderId="9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 wrapText="1"/>
    </xf>
    <xf numFmtId="4" fontId="0" fillId="0" borderId="9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4" fontId="0" fillId="4" borderId="4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49" fontId="0" fillId="4" borderId="5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1"/>
  <sheetViews>
    <sheetView tabSelected="1" workbookViewId="0">
      <selection activeCell="F380" sqref="F380"/>
    </sheetView>
  </sheetViews>
  <sheetFormatPr defaultRowHeight="15.05" x14ac:dyDescent="0.3"/>
  <cols>
    <col min="2" max="2" width="39.33203125" customWidth="1"/>
    <col min="3" max="3" width="19.44140625" customWidth="1"/>
    <col min="4" max="4" width="23.109375" customWidth="1"/>
    <col min="5" max="5" width="22.109375" customWidth="1"/>
    <col min="6" max="6" width="52.6640625" customWidth="1"/>
  </cols>
  <sheetData>
    <row r="2" spans="1:6" ht="15.85" x14ac:dyDescent="0.25">
      <c r="B2" s="7" t="s">
        <v>14</v>
      </c>
      <c r="C2" s="8"/>
    </row>
    <row r="3" spans="1:6" ht="15.05" customHeight="1" x14ac:dyDescent="0.3">
      <c r="B3" s="147" t="s">
        <v>6</v>
      </c>
      <c r="C3" s="147"/>
    </row>
    <row r="4" spans="1:6" ht="15.05" customHeight="1" x14ac:dyDescent="0.3">
      <c r="B4" s="13" t="s">
        <v>7</v>
      </c>
      <c r="C4" s="9"/>
    </row>
    <row r="5" spans="1:6" ht="15.85" x14ac:dyDescent="0.25">
      <c r="B5" s="13" t="s">
        <v>8</v>
      </c>
      <c r="C5" s="8"/>
    </row>
    <row r="6" spans="1:6" ht="15.05" customHeight="1" x14ac:dyDescent="0.25">
      <c r="B6" s="3"/>
    </row>
    <row r="8" spans="1:6" x14ac:dyDescent="0.3">
      <c r="B8" s="148" t="s">
        <v>120</v>
      </c>
      <c r="C8" s="148"/>
      <c r="D8" s="148"/>
      <c r="E8" s="148"/>
      <c r="F8" s="148"/>
    </row>
    <row r="9" spans="1:6" x14ac:dyDescent="0.3">
      <c r="B9" s="148"/>
      <c r="C9" s="148"/>
      <c r="D9" s="148"/>
      <c r="E9" s="148"/>
      <c r="F9" s="148"/>
    </row>
    <row r="10" spans="1:6" ht="16.45" customHeight="1" x14ac:dyDescent="0.25"/>
    <row r="11" spans="1:6" ht="28.5" customHeight="1" x14ac:dyDescent="0.3">
      <c r="B11" s="31" t="s">
        <v>0</v>
      </c>
      <c r="C11" s="31" t="s">
        <v>1</v>
      </c>
      <c r="D11" s="31" t="s">
        <v>2</v>
      </c>
      <c r="E11" s="5" t="s">
        <v>3</v>
      </c>
      <c r="F11" s="5" t="s">
        <v>4</v>
      </c>
    </row>
    <row r="12" spans="1:6" ht="18" customHeight="1" x14ac:dyDescent="0.3">
      <c r="A12" s="28"/>
      <c r="B12" s="100" t="s">
        <v>10</v>
      </c>
      <c r="C12" s="104">
        <v>75550985023</v>
      </c>
      <c r="D12" s="104" t="s">
        <v>5</v>
      </c>
      <c r="E12" s="22">
        <v>119.39</v>
      </c>
      <c r="F12" s="18" t="s">
        <v>21</v>
      </c>
    </row>
    <row r="13" spans="1:6" ht="18" customHeight="1" x14ac:dyDescent="0.3">
      <c r="A13" s="28"/>
      <c r="B13" s="138"/>
      <c r="C13" s="126"/>
      <c r="D13" s="126"/>
      <c r="E13" s="22">
        <v>57.01</v>
      </c>
      <c r="F13" s="18" t="s">
        <v>21</v>
      </c>
    </row>
    <row r="14" spans="1:6" ht="18" customHeight="1" x14ac:dyDescent="0.3">
      <c r="A14" s="28"/>
      <c r="B14" s="138"/>
      <c r="C14" s="126"/>
      <c r="D14" s="126"/>
      <c r="E14" s="22">
        <v>62.67</v>
      </c>
      <c r="F14" s="18" t="s">
        <v>21</v>
      </c>
    </row>
    <row r="15" spans="1:6" ht="18" customHeight="1" x14ac:dyDescent="0.3">
      <c r="A15" s="28"/>
      <c r="B15" s="138"/>
      <c r="C15" s="126"/>
      <c r="D15" s="126"/>
      <c r="E15" s="22">
        <v>125.95</v>
      </c>
      <c r="F15" s="18" t="s">
        <v>21</v>
      </c>
    </row>
    <row r="16" spans="1:6" ht="18" customHeight="1" x14ac:dyDescent="0.3">
      <c r="A16" s="28"/>
      <c r="B16" s="138"/>
      <c r="C16" s="126"/>
      <c r="D16" s="126"/>
      <c r="E16" s="22">
        <v>57.5</v>
      </c>
      <c r="F16" s="18" t="s">
        <v>21</v>
      </c>
    </row>
    <row r="17" spans="1:6" ht="18" customHeight="1" x14ac:dyDescent="0.3">
      <c r="A17" s="28"/>
      <c r="B17" s="138"/>
      <c r="C17" s="126"/>
      <c r="D17" s="126"/>
      <c r="E17" s="22">
        <v>69.66</v>
      </c>
      <c r="F17" s="18" t="s">
        <v>21</v>
      </c>
    </row>
    <row r="18" spans="1:6" ht="18" customHeight="1" x14ac:dyDescent="0.3">
      <c r="A18" s="28"/>
      <c r="B18" s="138"/>
      <c r="C18" s="126"/>
      <c r="D18" s="126"/>
      <c r="E18" s="22">
        <v>31.22</v>
      </c>
      <c r="F18" s="18" t="s">
        <v>21</v>
      </c>
    </row>
    <row r="19" spans="1:6" ht="18" customHeight="1" x14ac:dyDescent="0.3">
      <c r="B19" s="135" t="s">
        <v>9</v>
      </c>
      <c r="C19" s="136"/>
      <c r="D19" s="137"/>
      <c r="E19" s="6">
        <f>SUM(E12:E18)</f>
        <v>523.4</v>
      </c>
      <c r="F19" s="19"/>
    </row>
    <row r="20" spans="1:6" ht="18" customHeight="1" x14ac:dyDescent="0.3">
      <c r="B20" s="118" t="s">
        <v>41</v>
      </c>
      <c r="C20" s="146" t="s">
        <v>43</v>
      </c>
      <c r="D20" s="121" t="s">
        <v>42</v>
      </c>
      <c r="E20" s="51">
        <v>2379.9</v>
      </c>
      <c r="F20" s="12" t="s">
        <v>22</v>
      </c>
    </row>
    <row r="21" spans="1:6" ht="18" customHeight="1" x14ac:dyDescent="0.3">
      <c r="B21" s="118"/>
      <c r="C21" s="146"/>
      <c r="D21" s="121"/>
      <c r="E21" s="51">
        <v>2200.25</v>
      </c>
      <c r="F21" s="12" t="s">
        <v>22</v>
      </c>
    </row>
    <row r="22" spans="1:6" ht="18" customHeight="1" x14ac:dyDescent="0.3">
      <c r="B22" s="118"/>
      <c r="C22" s="146"/>
      <c r="D22" s="121"/>
      <c r="E22" s="51">
        <v>2822.73</v>
      </c>
      <c r="F22" s="12" t="s">
        <v>22</v>
      </c>
    </row>
    <row r="23" spans="1:6" ht="18" customHeight="1" x14ac:dyDescent="0.3">
      <c r="B23" s="135" t="s">
        <v>9</v>
      </c>
      <c r="C23" s="136"/>
      <c r="D23" s="137"/>
      <c r="E23" s="6">
        <f>SUM(E20:E22)</f>
        <v>7402.8799999999992</v>
      </c>
      <c r="F23" s="19"/>
    </row>
    <row r="24" spans="1:6" ht="18" customHeight="1" x14ac:dyDescent="0.3">
      <c r="A24" s="28"/>
      <c r="B24" s="150" t="s">
        <v>44</v>
      </c>
      <c r="C24" s="104">
        <v>78344221376</v>
      </c>
      <c r="D24" s="104" t="s">
        <v>26</v>
      </c>
      <c r="E24" s="20">
        <v>90</v>
      </c>
      <c r="F24" s="12" t="s">
        <v>35</v>
      </c>
    </row>
    <row r="25" spans="1:6" ht="18" customHeight="1" x14ac:dyDescent="0.3">
      <c r="A25" s="28"/>
      <c r="B25" s="151"/>
      <c r="C25" s="126"/>
      <c r="D25" s="126"/>
      <c r="E25" s="20">
        <v>87.05</v>
      </c>
      <c r="F25" s="12" t="s">
        <v>35</v>
      </c>
    </row>
    <row r="26" spans="1:6" ht="18" customHeight="1" x14ac:dyDescent="0.3">
      <c r="A26" s="28"/>
      <c r="B26" s="151"/>
      <c r="C26" s="126"/>
      <c r="D26" s="126"/>
      <c r="E26" s="20">
        <v>161.13</v>
      </c>
      <c r="F26" s="12" t="s">
        <v>35</v>
      </c>
    </row>
    <row r="27" spans="1:6" ht="18" customHeight="1" x14ac:dyDescent="0.3">
      <c r="A27" s="28"/>
      <c r="B27" s="151"/>
      <c r="C27" s="126"/>
      <c r="D27" s="126"/>
      <c r="E27" s="20">
        <v>56.01</v>
      </c>
      <c r="F27" s="12" t="s">
        <v>35</v>
      </c>
    </row>
    <row r="28" spans="1:6" ht="18" customHeight="1" x14ac:dyDescent="0.3">
      <c r="A28" s="28"/>
      <c r="B28" s="151"/>
      <c r="C28" s="126"/>
      <c r="D28" s="126"/>
      <c r="E28" s="20">
        <v>111.3</v>
      </c>
      <c r="F28" s="12" t="s">
        <v>35</v>
      </c>
    </row>
    <row r="29" spans="1:6" ht="18" customHeight="1" x14ac:dyDescent="0.3">
      <c r="A29" s="28"/>
      <c r="B29" s="151"/>
      <c r="C29" s="126"/>
      <c r="D29" s="126"/>
      <c r="E29" s="20">
        <v>91.43</v>
      </c>
      <c r="F29" s="12" t="s">
        <v>35</v>
      </c>
    </row>
    <row r="30" spans="1:6" ht="18" customHeight="1" x14ac:dyDescent="0.3">
      <c r="A30" s="28"/>
      <c r="B30" s="151"/>
      <c r="C30" s="126"/>
      <c r="D30" s="126"/>
      <c r="E30" s="20">
        <v>23.1</v>
      </c>
      <c r="F30" s="12" t="s">
        <v>35</v>
      </c>
    </row>
    <row r="31" spans="1:6" ht="18" customHeight="1" x14ac:dyDescent="0.3">
      <c r="A31" s="28"/>
      <c r="B31" s="151"/>
      <c r="C31" s="126"/>
      <c r="D31" s="126"/>
      <c r="E31" s="20">
        <v>184.24</v>
      </c>
      <c r="F31" s="12" t="s">
        <v>35</v>
      </c>
    </row>
    <row r="32" spans="1:6" ht="18" customHeight="1" x14ac:dyDescent="0.3">
      <c r="A32" s="28"/>
      <c r="B32" s="151"/>
      <c r="C32" s="126"/>
      <c r="D32" s="126"/>
      <c r="E32" s="20">
        <v>19.39</v>
      </c>
      <c r="F32" s="12" t="s">
        <v>35</v>
      </c>
    </row>
    <row r="33" spans="1:6" ht="18" customHeight="1" x14ac:dyDescent="0.3">
      <c r="A33" s="28"/>
      <c r="B33" s="151"/>
      <c r="C33" s="126"/>
      <c r="D33" s="126"/>
      <c r="E33" s="20">
        <v>59.49</v>
      </c>
      <c r="F33" s="12" t="s">
        <v>35</v>
      </c>
    </row>
    <row r="34" spans="1:6" ht="18" customHeight="1" x14ac:dyDescent="0.3">
      <c r="A34" s="28"/>
      <c r="B34" s="151"/>
      <c r="C34" s="126"/>
      <c r="D34" s="126"/>
      <c r="E34" s="20">
        <v>353.4</v>
      </c>
      <c r="F34" s="12" t="s">
        <v>35</v>
      </c>
    </row>
    <row r="35" spans="1:6" ht="18" customHeight="1" x14ac:dyDescent="0.3">
      <c r="A35" s="28"/>
      <c r="B35" s="151"/>
      <c r="C35" s="126"/>
      <c r="D35" s="126"/>
      <c r="E35" s="20">
        <v>1525.09</v>
      </c>
      <c r="F35" s="12" t="s">
        <v>35</v>
      </c>
    </row>
    <row r="36" spans="1:6" ht="18" customHeight="1" x14ac:dyDescent="0.3">
      <c r="A36" s="28"/>
      <c r="B36" s="151"/>
      <c r="C36" s="126"/>
      <c r="D36" s="126"/>
      <c r="E36" s="20">
        <v>592</v>
      </c>
      <c r="F36" s="12" t="s">
        <v>35</v>
      </c>
    </row>
    <row r="37" spans="1:6" ht="18" customHeight="1" x14ac:dyDescent="0.3">
      <c r="A37" s="28"/>
      <c r="B37" s="151"/>
      <c r="C37" s="126"/>
      <c r="D37" s="126"/>
      <c r="E37" s="20">
        <v>84.74</v>
      </c>
      <c r="F37" s="12" t="s">
        <v>35</v>
      </c>
    </row>
    <row r="38" spans="1:6" ht="18" customHeight="1" x14ac:dyDescent="0.3">
      <c r="A38" s="28"/>
      <c r="B38" s="151"/>
      <c r="C38" s="126"/>
      <c r="D38" s="126"/>
      <c r="E38" s="20">
        <v>34.340000000000003</v>
      </c>
      <c r="F38" s="12" t="s">
        <v>35</v>
      </c>
    </row>
    <row r="39" spans="1:6" ht="18" customHeight="1" x14ac:dyDescent="0.3">
      <c r="A39" s="28"/>
      <c r="B39" s="151"/>
      <c r="C39" s="126"/>
      <c r="D39" s="126"/>
      <c r="E39" s="20">
        <v>38.14</v>
      </c>
      <c r="F39" s="12" t="s">
        <v>35</v>
      </c>
    </row>
    <row r="40" spans="1:6" ht="18" customHeight="1" x14ac:dyDescent="0.3">
      <c r="A40" s="28"/>
      <c r="B40" s="151"/>
      <c r="C40" s="126"/>
      <c r="D40" s="126"/>
      <c r="E40" s="20">
        <v>117.71</v>
      </c>
      <c r="F40" s="12" t="s">
        <v>34</v>
      </c>
    </row>
    <row r="41" spans="1:6" ht="18" customHeight="1" x14ac:dyDescent="0.3">
      <c r="A41" s="28"/>
      <c r="B41" s="151"/>
      <c r="C41" s="126"/>
      <c r="D41" s="126"/>
      <c r="E41" s="20">
        <v>25.14</v>
      </c>
      <c r="F41" s="12" t="s">
        <v>35</v>
      </c>
    </row>
    <row r="42" spans="1:6" ht="18" customHeight="1" x14ac:dyDescent="0.3">
      <c r="A42" s="28"/>
      <c r="B42" s="151"/>
      <c r="C42" s="126"/>
      <c r="D42" s="126"/>
      <c r="E42" s="20">
        <v>99.97</v>
      </c>
      <c r="F42" s="12" t="s">
        <v>35</v>
      </c>
    </row>
    <row r="43" spans="1:6" ht="18" customHeight="1" x14ac:dyDescent="0.3">
      <c r="A43" s="28"/>
      <c r="B43" s="151"/>
      <c r="C43" s="126"/>
      <c r="D43" s="126"/>
      <c r="E43" s="20">
        <v>54.44</v>
      </c>
      <c r="F43" s="12" t="s">
        <v>35</v>
      </c>
    </row>
    <row r="44" spans="1:6" ht="18" customHeight="1" x14ac:dyDescent="0.3">
      <c r="A44" s="28"/>
      <c r="B44" s="151"/>
      <c r="C44" s="126"/>
      <c r="D44" s="126"/>
      <c r="E44" s="20">
        <v>32.25</v>
      </c>
      <c r="F44" s="12" t="s">
        <v>24</v>
      </c>
    </row>
    <row r="45" spans="1:6" ht="18" customHeight="1" x14ac:dyDescent="0.3">
      <c r="A45" s="28"/>
      <c r="B45" s="151"/>
      <c r="C45" s="126"/>
      <c r="D45" s="126"/>
      <c r="E45" s="20">
        <v>26.86</v>
      </c>
      <c r="F45" s="12" t="s">
        <v>34</v>
      </c>
    </row>
    <row r="46" spans="1:6" ht="18" customHeight="1" x14ac:dyDescent="0.3">
      <c r="A46" s="28"/>
      <c r="B46" s="151"/>
      <c r="C46" s="126"/>
      <c r="D46" s="126"/>
      <c r="E46" s="20">
        <v>92.89</v>
      </c>
      <c r="F46" s="12" t="s">
        <v>34</v>
      </c>
    </row>
    <row r="47" spans="1:6" ht="18" customHeight="1" x14ac:dyDescent="0.3">
      <c r="A47" s="28"/>
      <c r="B47" s="151"/>
      <c r="C47" s="126"/>
      <c r="D47" s="126"/>
      <c r="E47" s="20">
        <v>102.75</v>
      </c>
      <c r="F47" s="12" t="s">
        <v>35</v>
      </c>
    </row>
    <row r="48" spans="1:6" ht="18" customHeight="1" x14ac:dyDescent="0.3">
      <c r="A48" s="28"/>
      <c r="B48" s="151"/>
      <c r="C48" s="126"/>
      <c r="D48" s="126"/>
      <c r="E48" s="22">
        <v>70.400000000000006</v>
      </c>
      <c r="F48" s="12" t="s">
        <v>35</v>
      </c>
    </row>
    <row r="49" spans="1:6" ht="18" customHeight="1" x14ac:dyDescent="0.3">
      <c r="A49" s="28"/>
      <c r="B49" s="151"/>
      <c r="C49" s="126"/>
      <c r="D49" s="126"/>
      <c r="E49" s="22">
        <v>124.76</v>
      </c>
      <c r="F49" s="12" t="s">
        <v>35</v>
      </c>
    </row>
    <row r="50" spans="1:6" ht="18" customHeight="1" x14ac:dyDescent="0.3">
      <c r="A50" s="28"/>
      <c r="B50" s="151"/>
      <c r="C50" s="126"/>
      <c r="D50" s="126"/>
      <c r="E50" s="22">
        <v>237.76</v>
      </c>
      <c r="F50" s="12" t="s">
        <v>35</v>
      </c>
    </row>
    <row r="51" spans="1:6" ht="18" customHeight="1" x14ac:dyDescent="0.3">
      <c r="A51" s="28"/>
      <c r="B51" s="151"/>
      <c r="C51" s="126"/>
      <c r="D51" s="126"/>
      <c r="E51" s="22">
        <v>145.27000000000001</v>
      </c>
      <c r="F51" s="12" t="s">
        <v>35</v>
      </c>
    </row>
    <row r="52" spans="1:6" ht="18" customHeight="1" x14ac:dyDescent="0.3">
      <c r="A52" s="28"/>
      <c r="B52" s="151"/>
      <c r="C52" s="126"/>
      <c r="D52" s="126"/>
      <c r="E52" s="22">
        <v>23.5</v>
      </c>
      <c r="F52" s="12" t="s">
        <v>35</v>
      </c>
    </row>
    <row r="53" spans="1:6" ht="18" customHeight="1" x14ac:dyDescent="0.3">
      <c r="A53" s="28"/>
      <c r="B53" s="151"/>
      <c r="C53" s="126"/>
      <c r="D53" s="126"/>
      <c r="E53" s="22">
        <v>734.48</v>
      </c>
      <c r="F53" s="12" t="s">
        <v>35</v>
      </c>
    </row>
    <row r="54" spans="1:6" ht="18" customHeight="1" x14ac:dyDescent="0.3">
      <c r="A54" s="28"/>
      <c r="B54" s="151"/>
      <c r="C54" s="126"/>
      <c r="D54" s="126"/>
      <c r="E54" s="22">
        <v>163.75</v>
      </c>
      <c r="F54" s="12" t="s">
        <v>35</v>
      </c>
    </row>
    <row r="55" spans="1:6" ht="18" customHeight="1" x14ac:dyDescent="0.3">
      <c r="A55" s="28"/>
      <c r="B55" s="151"/>
      <c r="C55" s="126"/>
      <c r="D55" s="126"/>
      <c r="E55" s="22">
        <v>85.68</v>
      </c>
      <c r="F55" s="12" t="s">
        <v>35</v>
      </c>
    </row>
    <row r="56" spans="1:6" ht="18" customHeight="1" x14ac:dyDescent="0.3">
      <c r="A56" s="28"/>
      <c r="B56" s="151"/>
      <c r="C56" s="126"/>
      <c r="D56" s="126"/>
      <c r="E56" s="22">
        <v>34.65</v>
      </c>
      <c r="F56" s="12" t="s">
        <v>35</v>
      </c>
    </row>
    <row r="57" spans="1:6" ht="18" customHeight="1" x14ac:dyDescent="0.3">
      <c r="A57" s="28"/>
      <c r="B57" s="151"/>
      <c r="C57" s="126"/>
      <c r="D57" s="126"/>
      <c r="E57" s="22">
        <v>284.93</v>
      </c>
      <c r="F57" s="12" t="s">
        <v>35</v>
      </c>
    </row>
    <row r="58" spans="1:6" ht="18" customHeight="1" x14ac:dyDescent="0.3">
      <c r="A58" s="28"/>
      <c r="B58" s="151"/>
      <c r="C58" s="126"/>
      <c r="D58" s="126"/>
      <c r="E58" s="22">
        <v>428.25</v>
      </c>
      <c r="F58" s="12" t="s">
        <v>35</v>
      </c>
    </row>
    <row r="59" spans="1:6" ht="18" customHeight="1" x14ac:dyDescent="0.3">
      <c r="A59" s="28"/>
      <c r="B59" s="151"/>
      <c r="C59" s="126"/>
      <c r="D59" s="126"/>
      <c r="E59" s="22">
        <v>125.12</v>
      </c>
      <c r="F59" s="12" t="s">
        <v>35</v>
      </c>
    </row>
    <row r="60" spans="1:6" ht="18" customHeight="1" x14ac:dyDescent="0.3">
      <c r="A60" s="28"/>
      <c r="B60" s="151"/>
      <c r="C60" s="126"/>
      <c r="D60" s="126"/>
      <c r="E60" s="22">
        <v>18.43</v>
      </c>
      <c r="F60" s="12" t="s">
        <v>35</v>
      </c>
    </row>
    <row r="61" spans="1:6" ht="18" customHeight="1" x14ac:dyDescent="0.3">
      <c r="A61" s="28"/>
      <c r="B61" s="151"/>
      <c r="C61" s="126"/>
      <c r="D61" s="126"/>
      <c r="E61" s="22">
        <v>14.44</v>
      </c>
      <c r="F61" s="12" t="s">
        <v>35</v>
      </c>
    </row>
    <row r="62" spans="1:6" ht="18" customHeight="1" x14ac:dyDescent="0.3">
      <c r="A62" s="28"/>
      <c r="B62" s="151"/>
      <c r="C62" s="126"/>
      <c r="D62" s="126"/>
      <c r="E62" s="22">
        <v>123.9</v>
      </c>
      <c r="F62" s="12" t="s">
        <v>35</v>
      </c>
    </row>
    <row r="63" spans="1:6" ht="18" customHeight="1" x14ac:dyDescent="0.3">
      <c r="A63" s="28"/>
      <c r="B63" s="151"/>
      <c r="C63" s="126"/>
      <c r="D63" s="126"/>
      <c r="E63" s="22">
        <v>56.39</v>
      </c>
      <c r="F63" s="12" t="s">
        <v>35</v>
      </c>
    </row>
    <row r="64" spans="1:6" ht="18" customHeight="1" x14ac:dyDescent="0.3">
      <c r="A64" s="28"/>
      <c r="B64" s="151"/>
      <c r="C64" s="126"/>
      <c r="D64" s="126"/>
      <c r="E64" s="22">
        <v>250.12</v>
      </c>
      <c r="F64" s="12" t="s">
        <v>35</v>
      </c>
    </row>
    <row r="65" spans="1:6" ht="18" customHeight="1" x14ac:dyDescent="0.3">
      <c r="A65" s="28"/>
      <c r="B65" s="151"/>
      <c r="C65" s="126"/>
      <c r="D65" s="126"/>
      <c r="E65" s="22">
        <v>64.39</v>
      </c>
      <c r="F65" s="12" t="s">
        <v>35</v>
      </c>
    </row>
    <row r="66" spans="1:6" ht="18" customHeight="1" x14ac:dyDescent="0.3">
      <c r="A66" s="28"/>
      <c r="B66" s="151"/>
      <c r="C66" s="126"/>
      <c r="D66" s="126"/>
      <c r="E66" s="22">
        <v>76.260000000000005</v>
      </c>
      <c r="F66" s="12" t="s">
        <v>35</v>
      </c>
    </row>
    <row r="67" spans="1:6" ht="18" customHeight="1" x14ac:dyDescent="0.3">
      <c r="A67" s="28"/>
      <c r="B67" s="151"/>
      <c r="C67" s="126"/>
      <c r="D67" s="126"/>
      <c r="E67" s="22">
        <v>78.77</v>
      </c>
      <c r="F67" s="12" t="s">
        <v>35</v>
      </c>
    </row>
    <row r="68" spans="1:6" ht="18" customHeight="1" x14ac:dyDescent="0.3">
      <c r="A68" s="28"/>
      <c r="B68" s="151"/>
      <c r="C68" s="126"/>
      <c r="D68" s="126"/>
      <c r="E68" s="22">
        <v>73.290000000000006</v>
      </c>
      <c r="F68" s="12" t="s">
        <v>35</v>
      </c>
    </row>
    <row r="69" spans="1:6" ht="18" customHeight="1" x14ac:dyDescent="0.3">
      <c r="A69" s="28"/>
      <c r="B69" s="151"/>
      <c r="C69" s="126"/>
      <c r="D69" s="126"/>
      <c r="E69" s="22">
        <v>252.1</v>
      </c>
      <c r="F69" s="12" t="s">
        <v>35</v>
      </c>
    </row>
    <row r="70" spans="1:6" ht="18" customHeight="1" x14ac:dyDescent="0.3">
      <c r="A70" s="28"/>
      <c r="B70" s="151"/>
      <c r="C70" s="126"/>
      <c r="D70" s="126"/>
      <c r="E70" s="22">
        <v>228.6</v>
      </c>
      <c r="F70" s="12" t="s">
        <v>35</v>
      </c>
    </row>
    <row r="71" spans="1:6" ht="18" customHeight="1" x14ac:dyDescent="0.3">
      <c r="A71" s="28"/>
      <c r="B71" s="151"/>
      <c r="C71" s="126"/>
      <c r="D71" s="126"/>
      <c r="E71" s="22">
        <v>150.1</v>
      </c>
      <c r="F71" s="12" t="s">
        <v>35</v>
      </c>
    </row>
    <row r="72" spans="1:6" ht="18" customHeight="1" x14ac:dyDescent="0.3">
      <c r="A72" s="28"/>
      <c r="B72" s="151"/>
      <c r="C72" s="126"/>
      <c r="D72" s="126"/>
      <c r="E72" s="22">
        <v>362.5</v>
      </c>
      <c r="F72" s="12" t="s">
        <v>35</v>
      </c>
    </row>
    <row r="73" spans="1:6" ht="18" customHeight="1" x14ac:dyDescent="0.3">
      <c r="A73" s="28"/>
      <c r="B73" s="151"/>
      <c r="C73" s="126"/>
      <c r="D73" s="126"/>
      <c r="E73" s="22">
        <v>54.45</v>
      </c>
      <c r="F73" s="12" t="s">
        <v>35</v>
      </c>
    </row>
    <row r="74" spans="1:6" ht="18" customHeight="1" x14ac:dyDescent="0.3">
      <c r="A74" s="28"/>
      <c r="B74" s="151"/>
      <c r="C74" s="126"/>
      <c r="D74" s="126"/>
      <c r="E74" s="22">
        <v>1228.96</v>
      </c>
      <c r="F74" s="12" t="s">
        <v>35</v>
      </c>
    </row>
    <row r="75" spans="1:6" ht="18" customHeight="1" x14ac:dyDescent="0.3">
      <c r="B75" s="135" t="s">
        <v>9</v>
      </c>
      <c r="C75" s="136"/>
      <c r="D75" s="137"/>
      <c r="E75" s="21">
        <f>SUM(E24:E74)</f>
        <v>9554.1100000000042</v>
      </c>
      <c r="F75" s="15"/>
    </row>
    <row r="76" spans="1:6" ht="18" customHeight="1" x14ac:dyDescent="0.3">
      <c r="B76" s="74" t="s">
        <v>103</v>
      </c>
      <c r="C76" s="75">
        <v>61700516273</v>
      </c>
      <c r="D76" s="75" t="s">
        <v>104</v>
      </c>
      <c r="E76" s="51">
        <v>8599.31</v>
      </c>
      <c r="F76" s="14" t="s">
        <v>21</v>
      </c>
    </row>
    <row r="77" spans="1:6" ht="18" customHeight="1" x14ac:dyDescent="0.3">
      <c r="B77" s="135" t="s">
        <v>9</v>
      </c>
      <c r="C77" s="136"/>
      <c r="D77" s="137"/>
      <c r="E77" s="6">
        <f>SUM(E76:E76)</f>
        <v>8599.31</v>
      </c>
      <c r="F77" s="16"/>
    </row>
    <row r="78" spans="1:6" ht="18" customHeight="1" x14ac:dyDescent="0.3">
      <c r="B78" s="149" t="s">
        <v>31</v>
      </c>
      <c r="C78" s="121">
        <v>29524210204</v>
      </c>
      <c r="D78" s="121" t="s">
        <v>5</v>
      </c>
      <c r="E78" s="71">
        <v>178.74</v>
      </c>
      <c r="F78" s="52" t="s">
        <v>37</v>
      </c>
    </row>
    <row r="79" spans="1:6" ht="18" customHeight="1" x14ac:dyDescent="0.3">
      <c r="B79" s="149"/>
      <c r="C79" s="121"/>
      <c r="D79" s="121"/>
      <c r="E79" s="71">
        <v>89</v>
      </c>
      <c r="F79" s="52" t="s">
        <v>185</v>
      </c>
    </row>
    <row r="80" spans="1:6" ht="18" customHeight="1" x14ac:dyDescent="0.3">
      <c r="B80" s="149"/>
      <c r="C80" s="121"/>
      <c r="D80" s="121"/>
      <c r="E80" s="71">
        <v>99</v>
      </c>
      <c r="F80" s="52" t="s">
        <v>37</v>
      </c>
    </row>
    <row r="81" spans="1:6" ht="18" customHeight="1" x14ac:dyDescent="0.3">
      <c r="B81" s="149"/>
      <c r="C81" s="121"/>
      <c r="D81" s="121"/>
      <c r="E81" s="71">
        <v>160.05000000000001</v>
      </c>
      <c r="F81" s="52" t="s">
        <v>37</v>
      </c>
    </row>
    <row r="82" spans="1:6" ht="18" customHeight="1" x14ac:dyDescent="0.3">
      <c r="B82" s="149"/>
      <c r="C82" s="121"/>
      <c r="D82" s="121"/>
      <c r="E82" s="71">
        <v>89</v>
      </c>
      <c r="F82" s="52" t="s">
        <v>185</v>
      </c>
    </row>
    <row r="83" spans="1:6" ht="18" customHeight="1" x14ac:dyDescent="0.3">
      <c r="B83" s="149"/>
      <c r="C83" s="121"/>
      <c r="D83" s="121"/>
      <c r="E83" s="71">
        <v>364.9</v>
      </c>
      <c r="F83" s="52" t="s">
        <v>37</v>
      </c>
    </row>
    <row r="84" spans="1:6" ht="18" customHeight="1" x14ac:dyDescent="0.3">
      <c r="B84" s="135" t="s">
        <v>9</v>
      </c>
      <c r="C84" s="136"/>
      <c r="D84" s="137"/>
      <c r="E84" s="21">
        <f>SUM(E78:E83)</f>
        <v>980.68999999999994</v>
      </c>
      <c r="F84" s="15"/>
    </row>
    <row r="85" spans="1:6" ht="18" customHeight="1" x14ac:dyDescent="0.3">
      <c r="A85" s="28"/>
      <c r="B85" s="100" t="s">
        <v>30</v>
      </c>
      <c r="C85" s="139" t="s">
        <v>38</v>
      </c>
      <c r="D85" s="104" t="s">
        <v>11</v>
      </c>
      <c r="E85" s="27">
        <v>11.47</v>
      </c>
      <c r="F85" s="45" t="s">
        <v>23</v>
      </c>
    </row>
    <row r="86" spans="1:6" ht="18" customHeight="1" x14ac:dyDescent="0.3">
      <c r="A86" s="28"/>
      <c r="B86" s="138"/>
      <c r="C86" s="140"/>
      <c r="D86" s="126"/>
      <c r="E86" s="27">
        <v>226.63</v>
      </c>
      <c r="F86" s="45" t="s">
        <v>23</v>
      </c>
    </row>
    <row r="87" spans="1:6" ht="18" customHeight="1" x14ac:dyDescent="0.3">
      <c r="A87" s="28"/>
      <c r="B87" s="138"/>
      <c r="C87" s="140"/>
      <c r="D87" s="126"/>
      <c r="E87" s="27">
        <v>603.25</v>
      </c>
      <c r="F87" s="45" t="s">
        <v>23</v>
      </c>
    </row>
    <row r="88" spans="1:6" ht="18" customHeight="1" x14ac:dyDescent="0.3">
      <c r="A88" s="28"/>
      <c r="B88" s="138"/>
      <c r="C88" s="140"/>
      <c r="D88" s="126"/>
      <c r="E88" s="27">
        <v>301.63</v>
      </c>
      <c r="F88" s="45" t="s">
        <v>23</v>
      </c>
    </row>
    <row r="89" spans="1:6" ht="18" customHeight="1" x14ac:dyDescent="0.3">
      <c r="A89" s="28"/>
      <c r="B89" s="138"/>
      <c r="C89" s="140"/>
      <c r="D89" s="126"/>
      <c r="E89" s="27">
        <v>11.47</v>
      </c>
      <c r="F89" s="45" t="s">
        <v>23</v>
      </c>
    </row>
    <row r="90" spans="1:6" ht="18" customHeight="1" x14ac:dyDescent="0.3">
      <c r="A90" s="28"/>
      <c r="B90" s="117" t="s">
        <v>9</v>
      </c>
      <c r="C90" s="117"/>
      <c r="D90" s="117"/>
      <c r="E90" s="6">
        <f>SUM(E85:E89)</f>
        <v>1154.45</v>
      </c>
      <c r="F90" s="15"/>
    </row>
    <row r="91" spans="1:6" ht="18" customHeight="1" x14ac:dyDescent="0.3">
      <c r="A91" s="28"/>
      <c r="B91" s="118" t="s">
        <v>12</v>
      </c>
      <c r="C91" s="121">
        <v>15331545057</v>
      </c>
      <c r="D91" s="121" t="s">
        <v>11</v>
      </c>
      <c r="E91" s="55">
        <v>804.94</v>
      </c>
      <c r="F91" s="12" t="s">
        <v>23</v>
      </c>
    </row>
    <row r="92" spans="1:6" ht="18" customHeight="1" x14ac:dyDescent="0.3">
      <c r="A92" s="28"/>
      <c r="B92" s="118"/>
      <c r="C92" s="121"/>
      <c r="D92" s="121"/>
      <c r="E92" s="55">
        <v>799.88</v>
      </c>
      <c r="F92" s="12" t="s">
        <v>23</v>
      </c>
    </row>
    <row r="93" spans="1:6" ht="18" customHeight="1" x14ac:dyDescent="0.3">
      <c r="A93" s="28"/>
      <c r="B93" s="118"/>
      <c r="C93" s="121"/>
      <c r="D93" s="121"/>
      <c r="E93" s="55">
        <v>698.63</v>
      </c>
      <c r="F93" s="12" t="s">
        <v>23</v>
      </c>
    </row>
    <row r="94" spans="1:6" ht="18" customHeight="1" x14ac:dyDescent="0.3">
      <c r="A94" s="28"/>
      <c r="B94" s="118"/>
      <c r="C94" s="121"/>
      <c r="D94" s="121"/>
      <c r="E94" s="55">
        <v>835.31</v>
      </c>
      <c r="F94" s="12" t="s">
        <v>23</v>
      </c>
    </row>
    <row r="95" spans="1:6" ht="18" customHeight="1" x14ac:dyDescent="0.3">
      <c r="A95" s="28"/>
      <c r="B95" s="118"/>
      <c r="C95" s="121"/>
      <c r="D95" s="121"/>
      <c r="E95" s="55">
        <v>885.94</v>
      </c>
      <c r="F95" s="12" t="s">
        <v>23</v>
      </c>
    </row>
    <row r="96" spans="1:6" ht="18" customHeight="1" x14ac:dyDescent="0.3">
      <c r="A96" s="28"/>
      <c r="B96" s="118"/>
      <c r="C96" s="121"/>
      <c r="D96" s="121"/>
      <c r="E96" s="55">
        <v>835.31</v>
      </c>
      <c r="F96" s="12" t="s">
        <v>23</v>
      </c>
    </row>
    <row r="97" spans="2:6" ht="18" customHeight="1" x14ac:dyDescent="0.3">
      <c r="B97" s="117" t="s">
        <v>9</v>
      </c>
      <c r="C97" s="117"/>
      <c r="D97" s="117"/>
      <c r="E97" s="6">
        <f>SUM(E91:E96)</f>
        <v>4860.01</v>
      </c>
      <c r="F97" s="16"/>
    </row>
    <row r="98" spans="2:6" ht="18" customHeight="1" x14ac:dyDescent="0.3">
      <c r="B98" s="100" t="s">
        <v>70</v>
      </c>
      <c r="C98" s="102" t="s">
        <v>71</v>
      </c>
      <c r="D98" s="104" t="s">
        <v>11</v>
      </c>
      <c r="E98" s="51">
        <v>158</v>
      </c>
      <c r="F98" s="65" t="s">
        <v>76</v>
      </c>
    </row>
    <row r="99" spans="2:6" ht="18" customHeight="1" x14ac:dyDescent="0.3">
      <c r="B99" s="101"/>
      <c r="C99" s="103"/>
      <c r="D99" s="105"/>
      <c r="E99" s="51">
        <v>231</v>
      </c>
      <c r="F99" s="65" t="s">
        <v>76</v>
      </c>
    </row>
    <row r="100" spans="2:6" ht="18" customHeight="1" x14ac:dyDescent="0.3">
      <c r="B100" s="117" t="s">
        <v>9</v>
      </c>
      <c r="C100" s="117"/>
      <c r="D100" s="117"/>
      <c r="E100" s="6">
        <f>SUM(E98:E99)</f>
        <v>389</v>
      </c>
      <c r="F100" s="16"/>
    </row>
    <row r="101" spans="2:6" ht="18" customHeight="1" x14ac:dyDescent="0.3">
      <c r="B101" s="100" t="s">
        <v>72</v>
      </c>
      <c r="C101" s="106">
        <v>41605016397</v>
      </c>
      <c r="D101" s="104" t="s">
        <v>73</v>
      </c>
      <c r="E101" s="51">
        <v>50</v>
      </c>
      <c r="F101" s="12" t="s">
        <v>77</v>
      </c>
    </row>
    <row r="102" spans="2:6" ht="18" customHeight="1" x14ac:dyDescent="0.3">
      <c r="B102" s="101"/>
      <c r="C102" s="107"/>
      <c r="D102" s="105"/>
      <c r="E102" s="20">
        <v>50</v>
      </c>
      <c r="F102" s="12" t="s">
        <v>77</v>
      </c>
    </row>
    <row r="103" spans="2:6" ht="18" customHeight="1" x14ac:dyDescent="0.3">
      <c r="B103" s="117" t="s">
        <v>50</v>
      </c>
      <c r="C103" s="117"/>
      <c r="D103" s="117"/>
      <c r="E103" s="6">
        <f>SUM(E101:E102)</f>
        <v>100</v>
      </c>
      <c r="F103" s="16"/>
    </row>
    <row r="104" spans="2:6" ht="34.450000000000003" customHeight="1" x14ac:dyDescent="0.3">
      <c r="B104" s="138" t="s">
        <v>13</v>
      </c>
      <c r="C104" s="126">
        <v>92963223473</v>
      </c>
      <c r="D104" s="126" t="s">
        <v>5</v>
      </c>
      <c r="E104" s="22">
        <v>2093.62</v>
      </c>
      <c r="F104" s="12" t="s">
        <v>186</v>
      </c>
    </row>
    <row r="105" spans="2:6" ht="18" customHeight="1" x14ac:dyDescent="0.3">
      <c r="B105" s="138"/>
      <c r="C105" s="126"/>
      <c r="D105" s="126"/>
      <c r="E105" s="22">
        <v>0.32</v>
      </c>
      <c r="F105" s="12" t="s">
        <v>25</v>
      </c>
    </row>
    <row r="106" spans="2:6" ht="18" customHeight="1" x14ac:dyDescent="0.3">
      <c r="B106" s="138"/>
      <c r="C106" s="126"/>
      <c r="D106" s="126"/>
      <c r="E106" s="22">
        <v>0.16</v>
      </c>
      <c r="F106" s="12" t="s">
        <v>25</v>
      </c>
    </row>
    <row r="107" spans="2:6" ht="34.450000000000003" customHeight="1" x14ac:dyDescent="0.3">
      <c r="B107" s="138"/>
      <c r="C107" s="126"/>
      <c r="D107" s="126"/>
      <c r="E107" s="22">
        <v>2093.62</v>
      </c>
      <c r="F107" s="12" t="s">
        <v>186</v>
      </c>
    </row>
    <row r="108" spans="2:6" ht="18" customHeight="1" x14ac:dyDescent="0.3">
      <c r="B108" s="138"/>
      <c r="C108" s="126"/>
      <c r="D108" s="126"/>
      <c r="E108" s="22">
        <v>0.16</v>
      </c>
      <c r="F108" s="12" t="s">
        <v>25</v>
      </c>
    </row>
    <row r="109" spans="2:6" ht="18" customHeight="1" x14ac:dyDescent="0.3">
      <c r="B109" s="138"/>
      <c r="C109" s="126"/>
      <c r="D109" s="126"/>
      <c r="E109" s="22">
        <v>0.16</v>
      </c>
      <c r="F109" s="12" t="s">
        <v>25</v>
      </c>
    </row>
    <row r="110" spans="2:6" ht="18" customHeight="1" x14ac:dyDescent="0.3">
      <c r="B110" s="138"/>
      <c r="C110" s="126"/>
      <c r="D110" s="126"/>
      <c r="E110" s="22">
        <v>0.16</v>
      </c>
      <c r="F110" s="12" t="s">
        <v>25</v>
      </c>
    </row>
    <row r="111" spans="2:6" ht="18" customHeight="1" x14ac:dyDescent="0.3">
      <c r="B111" s="138"/>
      <c r="C111" s="126"/>
      <c r="D111" s="126"/>
      <c r="E111" s="22">
        <v>386.15</v>
      </c>
      <c r="F111" s="12" t="s">
        <v>25</v>
      </c>
    </row>
    <row r="112" spans="2:6" x14ac:dyDescent="0.3">
      <c r="B112" s="135" t="s">
        <v>9</v>
      </c>
      <c r="C112" s="136"/>
      <c r="D112" s="137"/>
      <c r="E112" s="6">
        <f>SUM(E104:E111)</f>
        <v>4574.3499999999985</v>
      </c>
      <c r="F112" s="16"/>
    </row>
    <row r="113" spans="1:6" ht="30.05" x14ac:dyDescent="0.3">
      <c r="B113" s="100" t="s">
        <v>184</v>
      </c>
      <c r="C113" s="106">
        <v>26702280390</v>
      </c>
      <c r="D113" s="104" t="s">
        <v>5</v>
      </c>
      <c r="E113" s="51">
        <v>20685.61</v>
      </c>
      <c r="F113" s="65" t="s">
        <v>187</v>
      </c>
    </row>
    <row r="114" spans="1:6" ht="30.05" x14ac:dyDescent="0.3">
      <c r="B114" s="101"/>
      <c r="C114" s="107"/>
      <c r="D114" s="105"/>
      <c r="E114" s="20">
        <v>990.64</v>
      </c>
      <c r="F114" s="12" t="s">
        <v>188</v>
      </c>
    </row>
    <row r="115" spans="1:6" x14ac:dyDescent="0.3">
      <c r="B115" s="117" t="s">
        <v>50</v>
      </c>
      <c r="C115" s="117"/>
      <c r="D115" s="117"/>
      <c r="E115" s="6">
        <f>SUM(E113:E114)</f>
        <v>21676.25</v>
      </c>
      <c r="F115" s="16"/>
    </row>
    <row r="116" spans="1:6" ht="18" customHeight="1" x14ac:dyDescent="0.3">
      <c r="A116" s="28"/>
      <c r="B116" s="100" t="s">
        <v>32</v>
      </c>
      <c r="C116" s="104">
        <v>18928523252</v>
      </c>
      <c r="D116" s="104" t="s">
        <v>33</v>
      </c>
      <c r="E116" s="20">
        <v>272.16000000000003</v>
      </c>
      <c r="F116" s="12" t="s">
        <v>35</v>
      </c>
    </row>
    <row r="117" spans="1:6" ht="18" customHeight="1" x14ac:dyDescent="0.3">
      <c r="A117" s="28"/>
      <c r="B117" s="138"/>
      <c r="C117" s="126"/>
      <c r="D117" s="126"/>
      <c r="E117" s="20">
        <v>160.91</v>
      </c>
      <c r="F117" s="12" t="s">
        <v>35</v>
      </c>
    </row>
    <row r="118" spans="1:6" ht="18" customHeight="1" x14ac:dyDescent="0.3">
      <c r="A118" s="28"/>
      <c r="B118" s="138"/>
      <c r="C118" s="126"/>
      <c r="D118" s="126"/>
      <c r="E118" s="20">
        <v>122.58</v>
      </c>
      <c r="F118" s="12" t="s">
        <v>35</v>
      </c>
    </row>
    <row r="119" spans="1:6" ht="18" customHeight="1" x14ac:dyDescent="0.3">
      <c r="A119" s="28"/>
      <c r="B119" s="138"/>
      <c r="C119" s="126"/>
      <c r="D119" s="126"/>
      <c r="E119" s="20">
        <v>315.39999999999998</v>
      </c>
      <c r="F119" s="12" t="s">
        <v>35</v>
      </c>
    </row>
    <row r="120" spans="1:6" ht="18" customHeight="1" x14ac:dyDescent="0.3">
      <c r="A120" s="28"/>
      <c r="B120" s="138"/>
      <c r="C120" s="126"/>
      <c r="D120" s="126"/>
      <c r="E120" s="20">
        <v>204.12</v>
      </c>
      <c r="F120" s="12" t="s">
        <v>35</v>
      </c>
    </row>
    <row r="121" spans="1:6" ht="18" customHeight="1" x14ac:dyDescent="0.3">
      <c r="A121" s="28"/>
      <c r="B121" s="138"/>
      <c r="C121" s="126"/>
      <c r="D121" s="126"/>
      <c r="E121" s="20">
        <v>136.08000000000001</v>
      </c>
      <c r="F121" s="12" t="s">
        <v>35</v>
      </c>
    </row>
    <row r="122" spans="1:6" ht="18" customHeight="1" x14ac:dyDescent="0.3">
      <c r="A122" s="28"/>
      <c r="B122" s="138"/>
      <c r="C122" s="126"/>
      <c r="D122" s="126"/>
      <c r="E122" s="20">
        <v>97.16</v>
      </c>
      <c r="F122" s="12" t="s">
        <v>35</v>
      </c>
    </row>
    <row r="123" spans="1:6" ht="18" customHeight="1" x14ac:dyDescent="0.3">
      <c r="A123" s="28"/>
      <c r="B123" s="138"/>
      <c r="C123" s="126"/>
      <c r="D123" s="126"/>
      <c r="E123" s="20">
        <v>225.78</v>
      </c>
      <c r="F123" s="12" t="s">
        <v>35</v>
      </c>
    </row>
    <row r="124" spans="1:6" ht="18" customHeight="1" x14ac:dyDescent="0.3">
      <c r="A124" s="28"/>
      <c r="B124" s="135" t="s">
        <v>9</v>
      </c>
      <c r="C124" s="136"/>
      <c r="D124" s="137"/>
      <c r="E124" s="21">
        <f>SUM(E116:E123)</f>
        <v>1534.19</v>
      </c>
      <c r="F124" s="16"/>
    </row>
    <row r="125" spans="1:6" ht="18" customHeight="1" x14ac:dyDescent="0.3">
      <c r="B125" s="152" t="s">
        <v>28</v>
      </c>
      <c r="C125" s="154">
        <v>43639861997</v>
      </c>
      <c r="D125" s="154" t="s">
        <v>29</v>
      </c>
      <c r="E125" s="10">
        <v>152.71</v>
      </c>
      <c r="F125" s="12" t="s">
        <v>35</v>
      </c>
    </row>
    <row r="126" spans="1:6" ht="17.7" customHeight="1" x14ac:dyDescent="0.3">
      <c r="B126" s="153"/>
      <c r="C126" s="155"/>
      <c r="D126" s="155"/>
      <c r="E126" s="20">
        <v>251.37</v>
      </c>
      <c r="F126" s="12" t="s">
        <v>35</v>
      </c>
    </row>
    <row r="127" spans="1:6" ht="17.7" customHeight="1" x14ac:dyDescent="0.3">
      <c r="B127" s="153"/>
      <c r="C127" s="155"/>
      <c r="D127" s="155"/>
      <c r="E127" s="20">
        <v>732.01</v>
      </c>
      <c r="F127" s="12" t="s">
        <v>35</v>
      </c>
    </row>
    <row r="128" spans="1:6" ht="17.7" customHeight="1" x14ac:dyDescent="0.3">
      <c r="B128" s="153"/>
      <c r="C128" s="155"/>
      <c r="D128" s="155"/>
      <c r="E128" s="20">
        <v>217.09</v>
      </c>
      <c r="F128" s="12" t="s">
        <v>35</v>
      </c>
    </row>
    <row r="129" spans="2:6" ht="17.7" customHeight="1" x14ac:dyDescent="0.3">
      <c r="B129" s="153"/>
      <c r="C129" s="155"/>
      <c r="D129" s="155"/>
      <c r="E129" s="20">
        <v>389.54</v>
      </c>
      <c r="F129" s="12" t="s">
        <v>35</v>
      </c>
    </row>
    <row r="130" spans="2:6" ht="17.7" customHeight="1" x14ac:dyDescent="0.3">
      <c r="B130" s="153"/>
      <c r="C130" s="155"/>
      <c r="D130" s="155"/>
      <c r="E130" s="20">
        <v>521.64</v>
      </c>
      <c r="F130" s="12" t="s">
        <v>35</v>
      </c>
    </row>
    <row r="131" spans="2:6" ht="17.7" customHeight="1" x14ac:dyDescent="0.3">
      <c r="B131" s="153"/>
      <c r="C131" s="155"/>
      <c r="D131" s="155"/>
      <c r="E131" s="20">
        <v>634.48</v>
      </c>
      <c r="F131" s="12" t="s">
        <v>35</v>
      </c>
    </row>
    <row r="132" spans="2:6" ht="17.7" customHeight="1" x14ac:dyDescent="0.3">
      <c r="B132" s="153"/>
      <c r="C132" s="155"/>
      <c r="D132" s="155"/>
      <c r="E132" s="20">
        <v>101.43</v>
      </c>
      <c r="F132" s="12" t="s">
        <v>35</v>
      </c>
    </row>
    <row r="133" spans="2:6" ht="17.7" customHeight="1" x14ac:dyDescent="0.3">
      <c r="B133" s="153"/>
      <c r="C133" s="155"/>
      <c r="D133" s="155"/>
      <c r="E133" s="20">
        <v>174.15</v>
      </c>
      <c r="F133" s="12" t="s">
        <v>35</v>
      </c>
    </row>
    <row r="134" spans="2:6" ht="17.7" customHeight="1" x14ac:dyDescent="0.3">
      <c r="B134" s="153"/>
      <c r="C134" s="155"/>
      <c r="D134" s="155"/>
      <c r="E134" s="20">
        <v>390.94</v>
      </c>
      <c r="F134" s="12" t="s">
        <v>35</v>
      </c>
    </row>
    <row r="135" spans="2:6" ht="17.7" customHeight="1" x14ac:dyDescent="0.3">
      <c r="B135" s="153"/>
      <c r="C135" s="155"/>
      <c r="D135" s="155"/>
      <c r="E135" s="20">
        <v>712.12</v>
      </c>
      <c r="F135" s="12" t="s">
        <v>35</v>
      </c>
    </row>
    <row r="136" spans="2:6" ht="17.7" customHeight="1" x14ac:dyDescent="0.3">
      <c r="B136" s="153"/>
      <c r="C136" s="155"/>
      <c r="D136" s="155"/>
      <c r="E136" s="20">
        <v>628.38</v>
      </c>
      <c r="F136" s="12" t="s">
        <v>35</v>
      </c>
    </row>
    <row r="137" spans="2:6" ht="17.7" customHeight="1" x14ac:dyDescent="0.3">
      <c r="B137" s="153"/>
      <c r="C137" s="155"/>
      <c r="D137" s="155"/>
      <c r="E137" s="20">
        <v>1785.16</v>
      </c>
      <c r="F137" s="12" t="s">
        <v>35</v>
      </c>
    </row>
    <row r="138" spans="2:6" ht="17.7" customHeight="1" x14ac:dyDescent="0.3">
      <c r="B138" s="153"/>
      <c r="C138" s="155"/>
      <c r="D138" s="155"/>
      <c r="E138" s="20">
        <v>356.16</v>
      </c>
      <c r="F138" s="12" t="s">
        <v>35</v>
      </c>
    </row>
    <row r="139" spans="2:6" ht="17.7" customHeight="1" x14ac:dyDescent="0.3">
      <c r="B139" s="153"/>
      <c r="C139" s="155"/>
      <c r="D139" s="155"/>
      <c r="E139" s="20">
        <v>146.63</v>
      </c>
      <c r="F139" s="12" t="s">
        <v>35</v>
      </c>
    </row>
    <row r="140" spans="2:6" ht="17.7" customHeight="1" x14ac:dyDescent="0.3">
      <c r="B140" s="153"/>
      <c r="C140" s="155"/>
      <c r="D140" s="155"/>
      <c r="E140" s="20">
        <v>88.5</v>
      </c>
      <c r="F140" s="12" t="s">
        <v>35</v>
      </c>
    </row>
    <row r="141" spans="2:6" ht="17.7" customHeight="1" x14ac:dyDescent="0.3">
      <c r="B141" s="153"/>
      <c r="C141" s="155"/>
      <c r="D141" s="155"/>
      <c r="E141" s="20">
        <v>57.75</v>
      </c>
      <c r="F141" s="12" t="s">
        <v>35</v>
      </c>
    </row>
    <row r="142" spans="2:6" ht="17.7" customHeight="1" x14ac:dyDescent="0.3">
      <c r="B142" s="153"/>
      <c r="C142" s="155"/>
      <c r="D142" s="155"/>
      <c r="E142" s="20">
        <v>356.37</v>
      </c>
      <c r="F142" s="12" t="s">
        <v>35</v>
      </c>
    </row>
    <row r="143" spans="2:6" ht="17.7" customHeight="1" x14ac:dyDescent="0.3">
      <c r="B143" s="153"/>
      <c r="C143" s="155"/>
      <c r="D143" s="155"/>
      <c r="E143" s="20">
        <v>348.81</v>
      </c>
      <c r="F143" s="12" t="s">
        <v>35</v>
      </c>
    </row>
    <row r="144" spans="2:6" ht="17.7" customHeight="1" x14ac:dyDescent="0.3">
      <c r="B144" s="153"/>
      <c r="C144" s="155"/>
      <c r="D144" s="155"/>
      <c r="E144" s="20">
        <v>312.52</v>
      </c>
      <c r="F144" s="12" t="s">
        <v>35</v>
      </c>
    </row>
    <row r="145" spans="1:6" ht="17.7" customHeight="1" x14ac:dyDescent="0.3">
      <c r="B145" s="153"/>
      <c r="C145" s="155"/>
      <c r="D145" s="155"/>
      <c r="E145" s="20">
        <v>1280.81</v>
      </c>
      <c r="F145" s="12" t="s">
        <v>35</v>
      </c>
    </row>
    <row r="146" spans="1:6" ht="17.7" customHeight="1" x14ac:dyDescent="0.3">
      <c r="B146" s="153"/>
      <c r="C146" s="155"/>
      <c r="D146" s="155"/>
      <c r="E146" s="20">
        <v>675.68</v>
      </c>
      <c r="F146" s="12" t="s">
        <v>35</v>
      </c>
    </row>
    <row r="147" spans="1:6" ht="17.7" customHeight="1" x14ac:dyDescent="0.3">
      <c r="B147" s="153"/>
      <c r="C147" s="155"/>
      <c r="D147" s="155"/>
      <c r="E147" s="20">
        <v>347.03</v>
      </c>
      <c r="F147" s="12" t="s">
        <v>35</v>
      </c>
    </row>
    <row r="148" spans="1:6" ht="17.7" customHeight="1" x14ac:dyDescent="0.3">
      <c r="B148" s="153"/>
      <c r="C148" s="155"/>
      <c r="D148" s="155"/>
      <c r="E148" s="20">
        <v>371.54</v>
      </c>
      <c r="F148" s="12" t="s">
        <v>35</v>
      </c>
    </row>
    <row r="149" spans="1:6" ht="17.7" customHeight="1" x14ac:dyDescent="0.3">
      <c r="B149" s="153"/>
      <c r="C149" s="155"/>
      <c r="D149" s="155"/>
      <c r="E149" s="20">
        <v>341.25</v>
      </c>
      <c r="F149" s="12" t="s">
        <v>35</v>
      </c>
    </row>
    <row r="150" spans="1:6" ht="17.7" customHeight="1" x14ac:dyDescent="0.3">
      <c r="B150" s="153"/>
      <c r="C150" s="155"/>
      <c r="D150" s="155"/>
      <c r="E150" s="20">
        <v>545.16999999999996</v>
      </c>
      <c r="F150" s="12" t="s">
        <v>35</v>
      </c>
    </row>
    <row r="151" spans="1:6" ht="18" customHeight="1" x14ac:dyDescent="0.3">
      <c r="B151" s="117" t="s">
        <v>9</v>
      </c>
      <c r="C151" s="117"/>
      <c r="D151" s="117"/>
      <c r="E151" s="26">
        <f>SUM(E125:E150)</f>
        <v>11919.240000000002</v>
      </c>
      <c r="F151" s="17"/>
    </row>
    <row r="152" spans="1:6" ht="20.05" customHeight="1" x14ac:dyDescent="0.3">
      <c r="B152" s="96" t="s">
        <v>55</v>
      </c>
      <c r="C152" s="97">
        <v>39483344029</v>
      </c>
      <c r="D152" s="98" t="s">
        <v>11</v>
      </c>
      <c r="E152" s="55">
        <v>188.75</v>
      </c>
      <c r="F152" s="80" t="s">
        <v>24</v>
      </c>
    </row>
    <row r="153" spans="1:6" ht="18" customHeight="1" x14ac:dyDescent="0.3">
      <c r="B153" s="117" t="s">
        <v>9</v>
      </c>
      <c r="C153" s="117"/>
      <c r="D153" s="117"/>
      <c r="E153" s="21">
        <f>SUM(E152:E152)</f>
        <v>188.75</v>
      </c>
      <c r="F153" s="17"/>
    </row>
    <row r="154" spans="1:6" ht="18" customHeight="1" x14ac:dyDescent="0.3">
      <c r="A154" s="28"/>
      <c r="B154" s="124" t="s">
        <v>27</v>
      </c>
      <c r="C154" s="104">
        <v>44138062462</v>
      </c>
      <c r="D154" s="104" t="s">
        <v>11</v>
      </c>
      <c r="E154" s="20">
        <v>507.78</v>
      </c>
      <c r="F154" s="12" t="s">
        <v>35</v>
      </c>
    </row>
    <row r="155" spans="1:6" ht="18" customHeight="1" x14ac:dyDescent="0.3">
      <c r="A155" s="28"/>
      <c r="B155" s="125"/>
      <c r="C155" s="126"/>
      <c r="D155" s="126"/>
      <c r="E155" s="20">
        <v>1436.8</v>
      </c>
      <c r="F155" s="12" t="s">
        <v>35</v>
      </c>
    </row>
    <row r="156" spans="1:6" ht="18" customHeight="1" x14ac:dyDescent="0.3">
      <c r="A156" s="28"/>
      <c r="B156" s="125"/>
      <c r="C156" s="126"/>
      <c r="D156" s="126"/>
      <c r="E156" s="20">
        <v>652.07000000000005</v>
      </c>
      <c r="F156" s="12" t="s">
        <v>35</v>
      </c>
    </row>
    <row r="157" spans="1:6" ht="18" customHeight="1" x14ac:dyDescent="0.3">
      <c r="A157" s="28"/>
      <c r="B157" s="125"/>
      <c r="C157" s="126"/>
      <c r="D157" s="126"/>
      <c r="E157" s="20">
        <v>728.91</v>
      </c>
      <c r="F157" s="12" t="s">
        <v>35</v>
      </c>
    </row>
    <row r="158" spans="1:6" ht="18" customHeight="1" x14ac:dyDescent="0.3">
      <c r="A158" s="28"/>
      <c r="B158" s="125"/>
      <c r="C158" s="126"/>
      <c r="D158" s="126"/>
      <c r="E158" s="20">
        <v>969.87</v>
      </c>
      <c r="F158" s="12" t="s">
        <v>35</v>
      </c>
    </row>
    <row r="159" spans="1:6" ht="18" customHeight="1" x14ac:dyDescent="0.3">
      <c r="A159" s="28"/>
      <c r="B159" s="125"/>
      <c r="C159" s="126"/>
      <c r="D159" s="126"/>
      <c r="E159" s="20">
        <v>648.19000000000005</v>
      </c>
      <c r="F159" s="12" t="s">
        <v>35</v>
      </c>
    </row>
    <row r="160" spans="1:6" ht="18" customHeight="1" x14ac:dyDescent="0.3">
      <c r="A160" s="28"/>
      <c r="B160" s="125"/>
      <c r="C160" s="126"/>
      <c r="D160" s="126"/>
      <c r="E160" s="20">
        <v>318.57</v>
      </c>
      <c r="F160" s="12" t="s">
        <v>35</v>
      </c>
    </row>
    <row r="161" spans="1:6" ht="18" customHeight="1" x14ac:dyDescent="0.3">
      <c r="A161" s="28"/>
      <c r="B161" s="125"/>
      <c r="C161" s="126"/>
      <c r="D161" s="126"/>
      <c r="E161" s="20">
        <v>453.96</v>
      </c>
      <c r="F161" s="12" t="s">
        <v>35</v>
      </c>
    </row>
    <row r="162" spans="1:6" ht="18" customHeight="1" x14ac:dyDescent="0.3">
      <c r="A162" s="28"/>
      <c r="B162" s="125"/>
      <c r="C162" s="126"/>
      <c r="D162" s="126"/>
      <c r="E162" s="20">
        <v>335.79</v>
      </c>
      <c r="F162" s="12" t="s">
        <v>35</v>
      </c>
    </row>
    <row r="163" spans="1:6" ht="18" customHeight="1" x14ac:dyDescent="0.3">
      <c r="A163" s="28"/>
      <c r="B163" s="125"/>
      <c r="C163" s="126"/>
      <c r="D163" s="126"/>
      <c r="E163" s="20">
        <v>525.21</v>
      </c>
      <c r="F163" s="12" t="s">
        <v>35</v>
      </c>
    </row>
    <row r="164" spans="1:6" ht="18" customHeight="1" x14ac:dyDescent="0.3">
      <c r="A164" s="28"/>
      <c r="B164" s="125"/>
      <c r="C164" s="126"/>
      <c r="D164" s="126"/>
      <c r="E164" s="20">
        <v>249.69</v>
      </c>
      <c r="F164" s="12" t="s">
        <v>35</v>
      </c>
    </row>
    <row r="165" spans="1:6" ht="18" customHeight="1" x14ac:dyDescent="0.3">
      <c r="A165" s="28"/>
      <c r="B165" s="125"/>
      <c r="C165" s="126"/>
      <c r="D165" s="126"/>
      <c r="E165" s="20">
        <v>894.55</v>
      </c>
      <c r="F165" s="12" t="s">
        <v>35</v>
      </c>
    </row>
    <row r="166" spans="1:6" ht="18" customHeight="1" x14ac:dyDescent="0.3">
      <c r="A166" s="28"/>
      <c r="B166" s="125"/>
      <c r="C166" s="126"/>
      <c r="D166" s="126"/>
      <c r="E166" s="20">
        <v>356.33</v>
      </c>
      <c r="F166" s="12" t="s">
        <v>35</v>
      </c>
    </row>
    <row r="167" spans="1:6" ht="18" customHeight="1" x14ac:dyDescent="0.3">
      <c r="A167" s="28"/>
      <c r="B167" s="125"/>
      <c r="C167" s="126"/>
      <c r="D167" s="126"/>
      <c r="E167" s="20">
        <v>347.8</v>
      </c>
      <c r="F167" s="12" t="s">
        <v>35</v>
      </c>
    </row>
    <row r="168" spans="1:6" ht="18" customHeight="1" x14ac:dyDescent="0.3">
      <c r="A168" s="28"/>
      <c r="B168" s="125"/>
      <c r="C168" s="126"/>
      <c r="D168" s="126"/>
      <c r="E168" s="20">
        <v>123.07</v>
      </c>
      <c r="F168" s="12" t="s">
        <v>35</v>
      </c>
    </row>
    <row r="169" spans="1:6" ht="18" customHeight="1" x14ac:dyDescent="0.3">
      <c r="A169" s="28"/>
      <c r="B169" s="125"/>
      <c r="C169" s="126"/>
      <c r="D169" s="126"/>
      <c r="E169" s="20">
        <v>344.4</v>
      </c>
      <c r="F169" s="12" t="s">
        <v>35</v>
      </c>
    </row>
    <row r="170" spans="1:6" ht="18" customHeight="1" x14ac:dyDescent="0.3">
      <c r="A170" s="28"/>
      <c r="B170" s="125"/>
      <c r="C170" s="126"/>
      <c r="D170" s="126"/>
      <c r="E170" s="20">
        <v>1186.1300000000001</v>
      </c>
      <c r="F170" s="12" t="s">
        <v>35</v>
      </c>
    </row>
    <row r="171" spans="1:6" ht="18" customHeight="1" x14ac:dyDescent="0.3">
      <c r="A171" s="28"/>
      <c r="B171" s="125"/>
      <c r="C171" s="126"/>
      <c r="D171" s="126"/>
      <c r="E171" s="20">
        <v>377.09</v>
      </c>
      <c r="F171" s="12" t="s">
        <v>35</v>
      </c>
    </row>
    <row r="172" spans="1:6" ht="18" customHeight="1" x14ac:dyDescent="0.3">
      <c r="A172" s="28"/>
      <c r="B172" s="125"/>
      <c r="C172" s="126"/>
      <c r="D172" s="126"/>
      <c r="E172" s="20">
        <v>450.42</v>
      </c>
      <c r="F172" s="12" t="s">
        <v>35</v>
      </c>
    </row>
    <row r="173" spans="1:6" ht="18" customHeight="1" x14ac:dyDescent="0.3">
      <c r="A173" s="28"/>
      <c r="B173" s="125"/>
      <c r="C173" s="126"/>
      <c r="D173" s="126"/>
      <c r="E173" s="20">
        <v>312.18</v>
      </c>
      <c r="F173" s="12" t="s">
        <v>35</v>
      </c>
    </row>
    <row r="174" spans="1:6" ht="18" customHeight="1" x14ac:dyDescent="0.3">
      <c r="A174" s="28"/>
      <c r="B174" s="125"/>
      <c r="C174" s="126"/>
      <c r="D174" s="126"/>
      <c r="E174" s="20">
        <v>493.78</v>
      </c>
      <c r="F174" s="12" t="s">
        <v>35</v>
      </c>
    </row>
    <row r="175" spans="1:6" ht="18" customHeight="1" x14ac:dyDescent="0.3">
      <c r="A175" s="28"/>
      <c r="B175" s="125"/>
      <c r="C175" s="126"/>
      <c r="D175" s="126"/>
      <c r="E175" s="20">
        <v>473.55</v>
      </c>
      <c r="F175" s="12" t="s">
        <v>35</v>
      </c>
    </row>
    <row r="176" spans="1:6" ht="18" customHeight="1" x14ac:dyDescent="0.3">
      <c r="A176" s="28"/>
      <c r="B176" s="125"/>
      <c r="C176" s="126"/>
      <c r="D176" s="126"/>
      <c r="E176" s="20">
        <v>482.08</v>
      </c>
      <c r="F176" s="12" t="s">
        <v>35</v>
      </c>
    </row>
    <row r="177" spans="1:6" ht="18" customHeight="1" x14ac:dyDescent="0.3">
      <c r="A177" s="28"/>
      <c r="B177" s="125"/>
      <c r="C177" s="126"/>
      <c r="D177" s="126"/>
      <c r="E177" s="20">
        <v>398.9</v>
      </c>
      <c r="F177" s="12" t="s">
        <v>35</v>
      </c>
    </row>
    <row r="178" spans="1:6" ht="18" customHeight="1" x14ac:dyDescent="0.3">
      <c r="A178" s="49"/>
      <c r="B178" s="142" t="s">
        <v>9</v>
      </c>
      <c r="C178" s="143"/>
      <c r="D178" s="144"/>
      <c r="E178" s="21">
        <f>SUM(E154:E177)</f>
        <v>13067.119999999999</v>
      </c>
      <c r="F178" s="16"/>
    </row>
    <row r="179" spans="1:6" ht="18" customHeight="1" x14ac:dyDescent="0.3">
      <c r="A179" s="49"/>
      <c r="B179" s="118" t="s">
        <v>45</v>
      </c>
      <c r="C179" s="121">
        <v>64546066176</v>
      </c>
      <c r="D179" s="121" t="s">
        <v>5</v>
      </c>
      <c r="E179" s="51">
        <v>31.69</v>
      </c>
      <c r="F179" s="65" t="s">
        <v>34</v>
      </c>
    </row>
    <row r="180" spans="1:6" ht="18" customHeight="1" x14ac:dyDescent="0.3">
      <c r="A180" s="49"/>
      <c r="B180" s="118"/>
      <c r="C180" s="121"/>
      <c r="D180" s="121"/>
      <c r="E180" s="51">
        <v>10</v>
      </c>
      <c r="F180" s="65" t="s">
        <v>34</v>
      </c>
    </row>
    <row r="181" spans="1:6" ht="18" customHeight="1" x14ac:dyDescent="0.3">
      <c r="A181" s="49"/>
      <c r="B181" s="118"/>
      <c r="C181" s="121"/>
      <c r="D181" s="121"/>
      <c r="E181" s="51">
        <v>53.75</v>
      </c>
      <c r="F181" s="65" t="s">
        <v>34</v>
      </c>
    </row>
    <row r="182" spans="1:6" ht="18" customHeight="1" x14ac:dyDescent="0.3">
      <c r="A182" s="49"/>
      <c r="B182" s="118"/>
      <c r="C182" s="121"/>
      <c r="D182" s="121"/>
      <c r="E182" s="51">
        <v>244.24</v>
      </c>
      <c r="F182" s="65" t="s">
        <v>34</v>
      </c>
    </row>
    <row r="183" spans="1:6" ht="18" customHeight="1" x14ac:dyDescent="0.3">
      <c r="A183" s="49"/>
      <c r="B183" s="118"/>
      <c r="C183" s="121"/>
      <c r="D183" s="121"/>
      <c r="E183" s="51">
        <v>481.75</v>
      </c>
      <c r="F183" s="65" t="s">
        <v>78</v>
      </c>
    </row>
    <row r="184" spans="1:6" ht="18" customHeight="1" x14ac:dyDescent="0.3">
      <c r="A184" s="49"/>
      <c r="B184" s="118"/>
      <c r="C184" s="121"/>
      <c r="D184" s="121"/>
      <c r="E184" s="51">
        <v>66</v>
      </c>
      <c r="F184" s="65" t="s">
        <v>34</v>
      </c>
    </row>
    <row r="185" spans="1:6" ht="18" customHeight="1" x14ac:dyDescent="0.3">
      <c r="A185" s="49"/>
      <c r="B185" s="118"/>
      <c r="C185" s="121"/>
      <c r="D185" s="121"/>
      <c r="E185" s="51">
        <v>7.2</v>
      </c>
      <c r="F185" s="65" t="s">
        <v>34</v>
      </c>
    </row>
    <row r="186" spans="1:6" ht="18" customHeight="1" x14ac:dyDescent="0.3">
      <c r="B186" s="135" t="s">
        <v>9</v>
      </c>
      <c r="C186" s="136"/>
      <c r="D186" s="137"/>
      <c r="E186" s="21">
        <f>SUM(E179:E185)</f>
        <v>894.63000000000011</v>
      </c>
      <c r="F186" s="16"/>
    </row>
    <row r="187" spans="1:6" ht="18" customHeight="1" x14ac:dyDescent="0.3">
      <c r="B187" s="118" t="s">
        <v>69</v>
      </c>
      <c r="C187" s="119">
        <v>10543181635</v>
      </c>
      <c r="D187" s="121" t="s">
        <v>5</v>
      </c>
      <c r="E187" s="51">
        <v>402.5</v>
      </c>
      <c r="F187" s="65" t="s">
        <v>34</v>
      </c>
    </row>
    <row r="188" spans="1:6" ht="15.65" customHeight="1" x14ac:dyDescent="0.3">
      <c r="B188" s="118"/>
      <c r="C188" s="120"/>
      <c r="D188" s="121"/>
      <c r="E188" s="20">
        <v>167.5</v>
      </c>
      <c r="F188" s="80" t="s">
        <v>48</v>
      </c>
    </row>
    <row r="189" spans="1:6" ht="18" customHeight="1" x14ac:dyDescent="0.3">
      <c r="B189" s="135" t="s">
        <v>9</v>
      </c>
      <c r="C189" s="136"/>
      <c r="D189" s="137"/>
      <c r="E189" s="21">
        <f>SUM(E187:E188)</f>
        <v>570</v>
      </c>
      <c r="F189" s="16"/>
    </row>
    <row r="190" spans="1:6" ht="18" customHeight="1" x14ac:dyDescent="0.3">
      <c r="B190" s="131" t="s">
        <v>39</v>
      </c>
      <c r="C190" s="127">
        <v>42255248046</v>
      </c>
      <c r="D190" s="127" t="s">
        <v>40</v>
      </c>
      <c r="E190" s="71">
        <v>722.51</v>
      </c>
      <c r="F190" s="12" t="s">
        <v>35</v>
      </c>
    </row>
    <row r="191" spans="1:6" ht="18" customHeight="1" x14ac:dyDescent="0.3">
      <c r="B191" s="131"/>
      <c r="C191" s="127"/>
      <c r="D191" s="127"/>
      <c r="E191" s="71">
        <v>434.75</v>
      </c>
      <c r="F191" s="12" t="s">
        <v>35</v>
      </c>
    </row>
    <row r="192" spans="1:6" ht="18" customHeight="1" x14ac:dyDescent="0.3">
      <c r="B192" s="131"/>
      <c r="C192" s="127"/>
      <c r="D192" s="127"/>
      <c r="E192" s="71">
        <v>365.4</v>
      </c>
      <c r="F192" s="12" t="s">
        <v>35</v>
      </c>
    </row>
    <row r="193" spans="2:6" ht="18" customHeight="1" x14ac:dyDescent="0.3">
      <c r="B193" s="131"/>
      <c r="C193" s="127"/>
      <c r="D193" s="127"/>
      <c r="E193" s="71">
        <v>42</v>
      </c>
      <c r="F193" s="12" t="s">
        <v>35</v>
      </c>
    </row>
    <row r="194" spans="2:6" ht="18" customHeight="1" x14ac:dyDescent="0.3">
      <c r="B194" s="131"/>
      <c r="C194" s="127"/>
      <c r="D194" s="127"/>
      <c r="E194" s="71">
        <v>307.5</v>
      </c>
      <c r="F194" s="12" t="s">
        <v>35</v>
      </c>
    </row>
    <row r="195" spans="2:6" ht="18" customHeight="1" x14ac:dyDescent="0.3">
      <c r="B195" s="131"/>
      <c r="C195" s="127"/>
      <c r="D195" s="127"/>
      <c r="E195" s="71">
        <v>824.09</v>
      </c>
      <c r="F195" s="12" t="s">
        <v>35</v>
      </c>
    </row>
    <row r="196" spans="2:6" ht="18" customHeight="1" x14ac:dyDescent="0.3">
      <c r="B196" s="131"/>
      <c r="C196" s="127"/>
      <c r="D196" s="127"/>
      <c r="E196" s="71">
        <v>964</v>
      </c>
      <c r="F196" s="12" t="s">
        <v>35</v>
      </c>
    </row>
    <row r="197" spans="2:6" ht="18" customHeight="1" x14ac:dyDescent="0.3">
      <c r="B197" s="131"/>
      <c r="C197" s="127"/>
      <c r="D197" s="127"/>
      <c r="E197" s="71">
        <v>220.5</v>
      </c>
      <c r="F197" s="12" t="s">
        <v>35</v>
      </c>
    </row>
    <row r="198" spans="2:6" ht="18" customHeight="1" x14ac:dyDescent="0.3">
      <c r="B198" s="131"/>
      <c r="C198" s="127"/>
      <c r="D198" s="127"/>
      <c r="E198" s="71">
        <v>255</v>
      </c>
      <c r="F198" s="12" t="s">
        <v>35</v>
      </c>
    </row>
    <row r="199" spans="2:6" ht="18" customHeight="1" x14ac:dyDescent="0.3">
      <c r="B199" s="135" t="s">
        <v>9</v>
      </c>
      <c r="C199" s="136"/>
      <c r="D199" s="137"/>
      <c r="E199" s="6">
        <f>SUM(E190:E198)</f>
        <v>4135.75</v>
      </c>
      <c r="F199" s="16"/>
    </row>
    <row r="200" spans="2:6" ht="18" customHeight="1" x14ac:dyDescent="0.3">
      <c r="B200" s="118" t="s">
        <v>54</v>
      </c>
      <c r="C200" s="146" t="s">
        <v>49</v>
      </c>
      <c r="D200" s="121" t="s">
        <v>11</v>
      </c>
      <c r="E200" s="71">
        <v>90.25</v>
      </c>
      <c r="F200" s="18" t="s">
        <v>51</v>
      </c>
    </row>
    <row r="201" spans="2:6" ht="18" customHeight="1" x14ac:dyDescent="0.3">
      <c r="B201" s="118"/>
      <c r="C201" s="146"/>
      <c r="D201" s="121"/>
      <c r="E201" s="71">
        <v>202.4</v>
      </c>
      <c r="F201" s="18" t="s">
        <v>51</v>
      </c>
    </row>
    <row r="202" spans="2:6" ht="18" customHeight="1" x14ac:dyDescent="0.3">
      <c r="B202" s="118"/>
      <c r="C202" s="146"/>
      <c r="D202" s="121"/>
      <c r="E202" s="71">
        <v>109.5</v>
      </c>
      <c r="F202" s="18" t="s">
        <v>51</v>
      </c>
    </row>
    <row r="203" spans="2:6" ht="18" customHeight="1" x14ac:dyDescent="0.3">
      <c r="B203" s="118"/>
      <c r="C203" s="146"/>
      <c r="D203" s="121"/>
      <c r="E203" s="71">
        <v>1463.75</v>
      </c>
      <c r="F203" s="18" t="s">
        <v>51</v>
      </c>
    </row>
    <row r="204" spans="2:6" ht="18" customHeight="1" x14ac:dyDescent="0.3">
      <c r="B204" s="118"/>
      <c r="C204" s="146"/>
      <c r="D204" s="121"/>
      <c r="E204" s="71">
        <v>80</v>
      </c>
      <c r="F204" s="18" t="s">
        <v>51</v>
      </c>
    </row>
    <row r="205" spans="2:6" ht="18" customHeight="1" x14ac:dyDescent="0.3">
      <c r="B205" s="118"/>
      <c r="C205" s="146"/>
      <c r="D205" s="121"/>
      <c r="E205" s="71">
        <v>21.9</v>
      </c>
      <c r="F205" s="18" t="s">
        <v>51</v>
      </c>
    </row>
    <row r="206" spans="2:6" ht="18" customHeight="1" x14ac:dyDescent="0.3">
      <c r="B206" s="135" t="s">
        <v>9</v>
      </c>
      <c r="C206" s="136"/>
      <c r="D206" s="137"/>
      <c r="E206" s="11">
        <f>SUM(E200:E205)</f>
        <v>1967.8000000000002</v>
      </c>
      <c r="F206" s="17"/>
    </row>
    <row r="207" spans="2:6" ht="18" customHeight="1" x14ac:dyDescent="0.3">
      <c r="B207" s="58" t="s">
        <v>57</v>
      </c>
      <c r="C207" s="59">
        <v>58421021869</v>
      </c>
      <c r="D207" s="59" t="s">
        <v>5</v>
      </c>
      <c r="E207" s="56">
        <v>886.25</v>
      </c>
      <c r="F207" s="65" t="s">
        <v>34</v>
      </c>
    </row>
    <row r="208" spans="2:6" ht="18" customHeight="1" x14ac:dyDescent="0.3">
      <c r="B208" s="135" t="s">
        <v>9</v>
      </c>
      <c r="C208" s="136"/>
      <c r="D208" s="137"/>
      <c r="E208" s="38">
        <f>SUM(E207:E207)</f>
        <v>886.25</v>
      </c>
      <c r="F208" s="16"/>
    </row>
    <row r="209" spans="1:6" ht="18" customHeight="1" x14ac:dyDescent="0.3">
      <c r="A209" s="28"/>
      <c r="B209" s="60" t="s">
        <v>61</v>
      </c>
      <c r="C209" s="64">
        <v>87311810356</v>
      </c>
      <c r="D209" s="64" t="s">
        <v>5</v>
      </c>
      <c r="E209" s="50">
        <v>303.14</v>
      </c>
      <c r="F209" s="52" t="s">
        <v>37</v>
      </c>
    </row>
    <row r="210" spans="1:6" ht="18" customHeight="1" x14ac:dyDescent="0.3">
      <c r="B210" s="25" t="s">
        <v>9</v>
      </c>
      <c r="C210" s="29"/>
      <c r="D210" s="29"/>
      <c r="E210" s="23">
        <f>SUM(E209:E209)</f>
        <v>303.14</v>
      </c>
      <c r="F210" s="24"/>
    </row>
    <row r="211" spans="1:6" ht="15.85" customHeight="1" x14ac:dyDescent="0.3">
      <c r="A211" s="49"/>
      <c r="B211" s="132" t="s">
        <v>58</v>
      </c>
      <c r="C211" s="133" t="s">
        <v>60</v>
      </c>
      <c r="D211" s="134" t="s">
        <v>59</v>
      </c>
      <c r="E211" s="48">
        <v>84.66</v>
      </c>
      <c r="F211" s="80" t="s">
        <v>34</v>
      </c>
    </row>
    <row r="212" spans="1:6" ht="15.85" customHeight="1" x14ac:dyDescent="0.3">
      <c r="A212" s="49"/>
      <c r="B212" s="132"/>
      <c r="C212" s="133"/>
      <c r="D212" s="134"/>
      <c r="E212" s="48">
        <v>227.14</v>
      </c>
      <c r="F212" s="80" t="s">
        <v>34</v>
      </c>
    </row>
    <row r="213" spans="1:6" ht="15.85" customHeight="1" x14ac:dyDescent="0.3">
      <c r="A213" s="49"/>
      <c r="B213" s="132"/>
      <c r="C213" s="133"/>
      <c r="D213" s="134"/>
      <c r="E213" s="48">
        <v>645</v>
      </c>
      <c r="F213" s="80" t="s">
        <v>34</v>
      </c>
    </row>
    <row r="214" spans="1:6" ht="15.85" customHeight="1" x14ac:dyDescent="0.3">
      <c r="A214" s="49"/>
      <c r="B214" s="132"/>
      <c r="C214" s="133"/>
      <c r="D214" s="134"/>
      <c r="E214" s="48">
        <v>793.9</v>
      </c>
      <c r="F214" s="80" t="s">
        <v>34</v>
      </c>
    </row>
    <row r="215" spans="1:6" ht="15.85" customHeight="1" x14ac:dyDescent="0.3">
      <c r="A215" s="49"/>
      <c r="B215" s="132"/>
      <c r="C215" s="133"/>
      <c r="D215" s="134"/>
      <c r="E215" s="48">
        <v>50.18</v>
      </c>
      <c r="F215" s="80" t="s">
        <v>34</v>
      </c>
    </row>
    <row r="216" spans="1:6" ht="15.85" customHeight="1" x14ac:dyDescent="0.3">
      <c r="A216" s="49"/>
      <c r="B216" s="132"/>
      <c r="C216" s="133"/>
      <c r="D216" s="134"/>
      <c r="E216" s="48">
        <v>100.17</v>
      </c>
      <c r="F216" s="80" t="s">
        <v>34</v>
      </c>
    </row>
    <row r="217" spans="1:6" ht="15.85" customHeight="1" x14ac:dyDescent="0.3">
      <c r="A217" s="49"/>
      <c r="B217" s="132"/>
      <c r="C217" s="133"/>
      <c r="D217" s="134"/>
      <c r="E217" s="48">
        <v>120.52</v>
      </c>
      <c r="F217" s="80" t="s">
        <v>34</v>
      </c>
    </row>
    <row r="218" spans="1:6" ht="15.85" customHeight="1" x14ac:dyDescent="0.3">
      <c r="A218" s="49"/>
      <c r="B218" s="32" t="s">
        <v>9</v>
      </c>
      <c r="C218" s="34"/>
      <c r="D218" s="33"/>
      <c r="E218" s="35">
        <f>SUM(E211:E217)</f>
        <v>2021.57</v>
      </c>
      <c r="F218" s="81"/>
    </row>
    <row r="219" spans="1:6" ht="15.85" customHeight="1" x14ac:dyDescent="0.3">
      <c r="A219" s="49"/>
      <c r="B219" s="77" t="s">
        <v>62</v>
      </c>
      <c r="C219" s="78">
        <v>92188488799</v>
      </c>
      <c r="D219" s="79" t="s">
        <v>46</v>
      </c>
      <c r="E219" s="50">
        <v>51.26</v>
      </c>
      <c r="F219" s="52" t="s">
        <v>37</v>
      </c>
    </row>
    <row r="220" spans="1:6" ht="15.85" customHeight="1" x14ac:dyDescent="0.3">
      <c r="A220" s="49"/>
      <c r="B220" s="37" t="s">
        <v>9</v>
      </c>
      <c r="C220" s="47"/>
      <c r="D220" s="36"/>
      <c r="E220" s="23">
        <f>SUM(E219:E219)</f>
        <v>51.26</v>
      </c>
      <c r="F220" s="57"/>
    </row>
    <row r="221" spans="1:6" ht="15.85" customHeight="1" x14ac:dyDescent="0.3">
      <c r="A221" s="49"/>
      <c r="B221" s="122" t="s">
        <v>64</v>
      </c>
      <c r="C221" s="111" t="s">
        <v>65</v>
      </c>
      <c r="D221" s="114" t="s">
        <v>11</v>
      </c>
      <c r="E221" s="50">
        <v>194.41</v>
      </c>
      <c r="F221" s="80" t="s">
        <v>34</v>
      </c>
    </row>
    <row r="222" spans="1:6" ht="15.85" customHeight="1" x14ac:dyDescent="0.3">
      <c r="A222" s="49"/>
      <c r="B222" s="123"/>
      <c r="C222" s="112"/>
      <c r="D222" s="115"/>
      <c r="E222" s="50">
        <v>135.63</v>
      </c>
      <c r="F222" s="80" t="s">
        <v>36</v>
      </c>
    </row>
    <row r="223" spans="1:6" ht="15.85" customHeight="1" x14ac:dyDescent="0.3">
      <c r="A223" s="49"/>
      <c r="B223" s="123"/>
      <c r="C223" s="112"/>
      <c r="D223" s="115"/>
      <c r="E223" s="50">
        <v>973.69</v>
      </c>
      <c r="F223" s="80" t="s">
        <v>118</v>
      </c>
    </row>
    <row r="224" spans="1:6" ht="15.85" customHeight="1" x14ac:dyDescent="0.3">
      <c r="A224" s="49"/>
      <c r="B224" s="123"/>
      <c r="C224" s="112"/>
      <c r="D224" s="115"/>
      <c r="E224" s="50">
        <v>50.63</v>
      </c>
      <c r="F224" s="80" t="s">
        <v>189</v>
      </c>
    </row>
    <row r="225" spans="1:6" ht="15.85" customHeight="1" x14ac:dyDescent="0.3">
      <c r="A225" s="49"/>
      <c r="B225" s="37" t="s">
        <v>50</v>
      </c>
      <c r="C225" s="53"/>
      <c r="D225" s="36"/>
      <c r="E225" s="46">
        <f>SUM(E221:E224)</f>
        <v>1354.3600000000001</v>
      </c>
      <c r="F225" s="57"/>
    </row>
    <row r="226" spans="1:6" ht="15.85" customHeight="1" x14ac:dyDescent="0.3">
      <c r="B226" s="123" t="s">
        <v>105</v>
      </c>
      <c r="C226" s="115">
        <v>70140364776</v>
      </c>
      <c r="D226" s="115" t="s">
        <v>11</v>
      </c>
      <c r="E226" s="30">
        <v>298.76</v>
      </c>
      <c r="F226" s="54" t="s">
        <v>21</v>
      </c>
    </row>
    <row r="227" spans="1:6" ht="15.85" customHeight="1" x14ac:dyDescent="0.3">
      <c r="B227" s="123"/>
      <c r="C227" s="115"/>
      <c r="D227" s="115"/>
      <c r="E227" s="30">
        <v>860.33</v>
      </c>
      <c r="F227" s="54" t="s">
        <v>21</v>
      </c>
    </row>
    <row r="228" spans="1:6" ht="15.85" customHeight="1" x14ac:dyDescent="0.3">
      <c r="B228" s="123"/>
      <c r="C228" s="115"/>
      <c r="D228" s="115"/>
      <c r="E228" s="30">
        <v>15.95</v>
      </c>
      <c r="F228" s="54" t="s">
        <v>21</v>
      </c>
    </row>
    <row r="229" spans="1:6" ht="15.85" customHeight="1" x14ac:dyDescent="0.3">
      <c r="B229" s="123"/>
      <c r="C229" s="115"/>
      <c r="D229" s="115"/>
      <c r="E229" s="30">
        <v>3244.77</v>
      </c>
      <c r="F229" s="54" t="s">
        <v>21</v>
      </c>
    </row>
    <row r="230" spans="1:6" ht="15.85" customHeight="1" x14ac:dyDescent="0.3">
      <c r="B230" s="37" t="s">
        <v>50</v>
      </c>
      <c r="C230" s="61"/>
      <c r="D230" s="62"/>
      <c r="E230" s="23">
        <f>SUM(E226:E229)</f>
        <v>4419.8100000000004</v>
      </c>
      <c r="F230" s="57"/>
    </row>
    <row r="231" spans="1:6" ht="15.85" customHeight="1" x14ac:dyDescent="0.3">
      <c r="B231" s="145" t="s">
        <v>52</v>
      </c>
      <c r="C231" s="130">
        <v>7179054100</v>
      </c>
      <c r="D231" s="130" t="s">
        <v>5</v>
      </c>
      <c r="E231" s="50">
        <v>377.5</v>
      </c>
      <c r="F231" s="54" t="s">
        <v>47</v>
      </c>
    </row>
    <row r="232" spans="1:6" ht="15.85" customHeight="1" x14ac:dyDescent="0.3">
      <c r="B232" s="145"/>
      <c r="C232" s="130"/>
      <c r="D232" s="130"/>
      <c r="E232" s="50">
        <v>590.38</v>
      </c>
      <c r="F232" s="54" t="s">
        <v>47</v>
      </c>
    </row>
    <row r="233" spans="1:6" ht="15.85" customHeight="1" x14ac:dyDescent="0.3">
      <c r="A233" s="28"/>
      <c r="B233" s="44" t="s">
        <v>50</v>
      </c>
      <c r="C233" s="41"/>
      <c r="D233" s="43"/>
      <c r="E233" s="39">
        <f>SUM(E231:E232)</f>
        <v>967.88</v>
      </c>
      <c r="F233" s="57"/>
    </row>
    <row r="234" spans="1:6" ht="15.85" customHeight="1" x14ac:dyDescent="0.3">
      <c r="A234" s="28"/>
      <c r="B234" s="145" t="s">
        <v>53</v>
      </c>
      <c r="C234" s="128">
        <v>363177306</v>
      </c>
      <c r="D234" s="128" t="s">
        <v>11</v>
      </c>
      <c r="E234" s="70">
        <v>198.14</v>
      </c>
      <c r="F234" s="54" t="s">
        <v>47</v>
      </c>
    </row>
    <row r="235" spans="1:6" ht="15.85" customHeight="1" x14ac:dyDescent="0.3">
      <c r="A235" s="28"/>
      <c r="B235" s="145"/>
      <c r="C235" s="129"/>
      <c r="D235" s="129"/>
      <c r="E235" s="70">
        <v>258</v>
      </c>
      <c r="F235" s="54" t="s">
        <v>47</v>
      </c>
    </row>
    <row r="236" spans="1:6" ht="15.85" customHeight="1" x14ac:dyDescent="0.3">
      <c r="A236" s="28"/>
      <c r="B236" s="145"/>
      <c r="C236" s="129"/>
      <c r="D236" s="129"/>
      <c r="E236" s="70">
        <v>1099.75</v>
      </c>
      <c r="F236" s="54" t="s">
        <v>47</v>
      </c>
    </row>
    <row r="237" spans="1:6" ht="15.85" customHeight="1" x14ac:dyDescent="0.3">
      <c r="A237" s="28"/>
      <c r="B237" s="42" t="s">
        <v>9</v>
      </c>
      <c r="C237" s="41"/>
      <c r="D237" s="43"/>
      <c r="E237" s="39">
        <f>SUM(E234:E236)</f>
        <v>1555.8899999999999</v>
      </c>
      <c r="F237" s="57"/>
    </row>
    <row r="238" spans="1:6" ht="15.85" customHeight="1" x14ac:dyDescent="0.3">
      <c r="A238" s="49"/>
      <c r="B238" s="108" t="s">
        <v>74</v>
      </c>
      <c r="C238" s="114">
        <v>77886974479</v>
      </c>
      <c r="D238" s="114" t="s">
        <v>5</v>
      </c>
      <c r="E238" s="50">
        <v>382.5</v>
      </c>
      <c r="F238" s="54" t="s">
        <v>77</v>
      </c>
    </row>
    <row r="239" spans="1:6" ht="15.85" customHeight="1" x14ac:dyDescent="0.3">
      <c r="A239" s="49"/>
      <c r="B239" s="110"/>
      <c r="C239" s="116"/>
      <c r="D239" s="116"/>
      <c r="E239" s="30">
        <v>382.5</v>
      </c>
      <c r="F239" s="54" t="s">
        <v>77</v>
      </c>
    </row>
    <row r="240" spans="1:6" ht="15.85" customHeight="1" x14ac:dyDescent="0.3">
      <c r="A240" s="49"/>
      <c r="B240" s="42" t="s">
        <v>9</v>
      </c>
      <c r="C240" s="41"/>
      <c r="D240" s="43"/>
      <c r="E240" s="39">
        <f>SUM(E238:E239)</f>
        <v>765</v>
      </c>
      <c r="F240" s="57"/>
    </row>
    <row r="241" spans="1:6" ht="15.85" customHeight="1" x14ac:dyDescent="0.3">
      <c r="A241" s="49"/>
      <c r="B241" s="108" t="s">
        <v>68</v>
      </c>
      <c r="C241" s="114">
        <v>77738058360</v>
      </c>
      <c r="D241" s="114" t="s">
        <v>5</v>
      </c>
      <c r="E241" s="50">
        <v>162.5</v>
      </c>
      <c r="F241" s="54" t="s">
        <v>67</v>
      </c>
    </row>
    <row r="242" spans="1:6" ht="15.85" customHeight="1" x14ac:dyDescent="0.3">
      <c r="A242" s="49"/>
      <c r="B242" s="110"/>
      <c r="C242" s="116"/>
      <c r="D242" s="116"/>
      <c r="E242" s="30">
        <v>162.5</v>
      </c>
      <c r="F242" s="54" t="s">
        <v>67</v>
      </c>
    </row>
    <row r="243" spans="1:6" ht="15.85" customHeight="1" x14ac:dyDescent="0.3">
      <c r="A243" s="49"/>
      <c r="B243" s="42" t="s">
        <v>9</v>
      </c>
      <c r="C243" s="41"/>
      <c r="D243" s="43"/>
      <c r="E243" s="39">
        <f>SUM(E241:E242)</f>
        <v>325</v>
      </c>
      <c r="F243" s="40"/>
    </row>
    <row r="244" spans="1:6" ht="15.85" customHeight="1" x14ac:dyDescent="0.3">
      <c r="A244" s="49"/>
      <c r="B244" s="63" t="s">
        <v>75</v>
      </c>
      <c r="C244" s="64">
        <v>68419124305</v>
      </c>
      <c r="D244" s="64" t="s">
        <v>5</v>
      </c>
      <c r="E244" s="30">
        <v>10.62</v>
      </c>
      <c r="F244" s="54" t="s">
        <v>24</v>
      </c>
    </row>
    <row r="245" spans="1:6" ht="15.85" customHeight="1" x14ac:dyDescent="0.3">
      <c r="A245" s="49"/>
      <c r="B245" s="42" t="s">
        <v>9</v>
      </c>
      <c r="C245" s="41"/>
      <c r="D245" s="43"/>
      <c r="E245" s="39">
        <v>10.62</v>
      </c>
      <c r="F245" s="40"/>
    </row>
    <row r="246" spans="1:6" ht="15.85" customHeight="1" x14ac:dyDescent="0.3">
      <c r="A246" s="49"/>
      <c r="B246" s="108" t="s">
        <v>66</v>
      </c>
      <c r="C246" s="114">
        <v>28579840610</v>
      </c>
      <c r="D246" s="114" t="s">
        <v>11</v>
      </c>
      <c r="E246" s="50">
        <v>99.54</v>
      </c>
      <c r="F246" s="80" t="s">
        <v>119</v>
      </c>
    </row>
    <row r="247" spans="1:6" ht="15.85" customHeight="1" x14ac:dyDescent="0.3">
      <c r="A247" s="49"/>
      <c r="B247" s="109"/>
      <c r="C247" s="115"/>
      <c r="D247" s="115"/>
      <c r="E247" s="50">
        <v>99.54</v>
      </c>
      <c r="F247" s="80" t="s">
        <v>119</v>
      </c>
    </row>
    <row r="248" spans="1:6" ht="15.85" customHeight="1" x14ac:dyDescent="0.3">
      <c r="A248" s="49"/>
      <c r="B248" s="110"/>
      <c r="C248" s="116"/>
      <c r="D248" s="116"/>
      <c r="E248" s="30">
        <v>827.96</v>
      </c>
      <c r="F248" s="80" t="s">
        <v>119</v>
      </c>
    </row>
    <row r="249" spans="1:6" ht="15.85" customHeight="1" x14ac:dyDescent="0.3">
      <c r="A249" s="49"/>
      <c r="B249" s="42" t="s">
        <v>9</v>
      </c>
      <c r="C249" s="41"/>
      <c r="D249" s="43"/>
      <c r="E249" s="39">
        <f>SUM(E246:E248)</f>
        <v>1027.04</v>
      </c>
      <c r="F249" s="40"/>
    </row>
    <row r="250" spans="1:6" ht="15.85" customHeight="1" x14ac:dyDescent="0.3">
      <c r="A250" s="49"/>
      <c r="B250" s="108" t="s">
        <v>79</v>
      </c>
      <c r="C250" s="114">
        <v>95132059021</v>
      </c>
      <c r="D250" s="114" t="s">
        <v>46</v>
      </c>
      <c r="E250" s="50">
        <v>210</v>
      </c>
      <c r="F250" s="54" t="s">
        <v>47</v>
      </c>
    </row>
    <row r="251" spans="1:6" ht="15.85" customHeight="1" x14ac:dyDescent="0.3">
      <c r="A251" s="49"/>
      <c r="B251" s="110"/>
      <c r="C251" s="116"/>
      <c r="D251" s="116"/>
      <c r="E251" s="30">
        <v>180</v>
      </c>
      <c r="F251" s="54" t="s">
        <v>47</v>
      </c>
    </row>
    <row r="252" spans="1:6" ht="15.85" customHeight="1" x14ac:dyDescent="0.3">
      <c r="A252" s="49"/>
      <c r="B252" s="42" t="s">
        <v>9</v>
      </c>
      <c r="C252" s="41"/>
      <c r="D252" s="43"/>
      <c r="E252" s="39">
        <f>SUM(E250:E251)</f>
        <v>390</v>
      </c>
      <c r="F252" s="40"/>
    </row>
    <row r="253" spans="1:6" ht="15.85" customHeight="1" x14ac:dyDescent="0.3">
      <c r="A253" s="49"/>
      <c r="B253" s="99" t="s">
        <v>80</v>
      </c>
      <c r="C253" s="95">
        <v>63603498763</v>
      </c>
      <c r="D253" s="95" t="s">
        <v>5</v>
      </c>
      <c r="E253" s="50">
        <v>534.87</v>
      </c>
      <c r="F253" s="54" t="s">
        <v>47</v>
      </c>
    </row>
    <row r="254" spans="1:6" ht="15.85" customHeight="1" x14ac:dyDescent="0.3">
      <c r="A254" s="49"/>
      <c r="B254" s="42" t="s">
        <v>9</v>
      </c>
      <c r="C254" s="41"/>
      <c r="D254" s="43"/>
      <c r="E254" s="39">
        <f>SUM(E253:E253)</f>
        <v>534.87</v>
      </c>
      <c r="F254" s="40"/>
    </row>
    <row r="255" spans="1:6" ht="15.85" customHeight="1" x14ac:dyDescent="0.3">
      <c r="A255" s="49"/>
      <c r="B255" s="108" t="s">
        <v>81</v>
      </c>
      <c r="C255" s="114">
        <v>39048902955</v>
      </c>
      <c r="D255" s="114" t="s">
        <v>11</v>
      </c>
      <c r="E255" s="50">
        <v>4909.71</v>
      </c>
      <c r="F255" s="54" t="s">
        <v>23</v>
      </c>
    </row>
    <row r="256" spans="1:6" ht="15.85" customHeight="1" x14ac:dyDescent="0.3">
      <c r="A256" s="49"/>
      <c r="B256" s="110"/>
      <c r="C256" s="116"/>
      <c r="D256" s="116"/>
      <c r="E256" s="30">
        <v>4897.55</v>
      </c>
      <c r="F256" s="54" t="s">
        <v>23</v>
      </c>
    </row>
    <row r="257" spans="1:6" ht="15.85" customHeight="1" x14ac:dyDescent="0.3">
      <c r="A257" s="49"/>
      <c r="B257" s="42" t="s">
        <v>9</v>
      </c>
      <c r="C257" s="41"/>
      <c r="D257" s="43"/>
      <c r="E257" s="39">
        <f>SUM(E255:E256)</f>
        <v>9807.26</v>
      </c>
      <c r="F257" s="40"/>
    </row>
    <row r="258" spans="1:6" ht="15.85" customHeight="1" x14ac:dyDescent="0.3">
      <c r="A258" s="49"/>
      <c r="B258" s="108" t="s">
        <v>82</v>
      </c>
      <c r="C258" s="114">
        <v>85821130368</v>
      </c>
      <c r="D258" s="114" t="s">
        <v>5</v>
      </c>
      <c r="E258" s="50">
        <v>64.7</v>
      </c>
      <c r="F258" s="54" t="s">
        <v>25</v>
      </c>
    </row>
    <row r="259" spans="1:6" ht="15.85" customHeight="1" x14ac:dyDescent="0.3">
      <c r="A259" s="49"/>
      <c r="B259" s="109"/>
      <c r="C259" s="115"/>
      <c r="D259" s="115"/>
      <c r="E259" s="50">
        <v>1.66</v>
      </c>
      <c r="F259" s="54" t="s">
        <v>25</v>
      </c>
    </row>
    <row r="260" spans="1:6" ht="15.85" customHeight="1" x14ac:dyDescent="0.3">
      <c r="A260" s="49"/>
      <c r="B260" s="110"/>
      <c r="C260" s="116"/>
      <c r="D260" s="116"/>
      <c r="E260" s="30">
        <v>1.66</v>
      </c>
      <c r="F260" s="54" t="s">
        <v>25</v>
      </c>
    </row>
    <row r="261" spans="1:6" ht="15.85" customHeight="1" x14ac:dyDescent="0.3">
      <c r="A261" s="49"/>
      <c r="B261" s="42" t="s">
        <v>9</v>
      </c>
      <c r="C261" s="41"/>
      <c r="D261" s="43"/>
      <c r="E261" s="39">
        <f>SUM(E258:E260)</f>
        <v>68.02</v>
      </c>
      <c r="F261" s="40"/>
    </row>
    <row r="262" spans="1:6" ht="15.85" customHeight="1" x14ac:dyDescent="0.3">
      <c r="A262" s="49"/>
      <c r="B262" s="68" t="s">
        <v>83</v>
      </c>
      <c r="C262" s="67">
        <v>74006494666</v>
      </c>
      <c r="D262" s="67" t="s">
        <v>11</v>
      </c>
      <c r="E262" s="30">
        <v>106.5</v>
      </c>
      <c r="F262" s="54" t="s">
        <v>36</v>
      </c>
    </row>
    <row r="263" spans="1:6" ht="15.85" customHeight="1" x14ac:dyDescent="0.3">
      <c r="A263" s="49"/>
      <c r="B263" s="42" t="s">
        <v>9</v>
      </c>
      <c r="C263" s="41"/>
      <c r="D263" s="43"/>
      <c r="E263" s="39">
        <f>E262</f>
        <v>106.5</v>
      </c>
      <c r="F263" s="81"/>
    </row>
    <row r="264" spans="1:6" ht="15.85" customHeight="1" x14ac:dyDescent="0.3">
      <c r="A264" s="49"/>
      <c r="B264" s="72" t="s">
        <v>84</v>
      </c>
      <c r="C264" s="73">
        <v>89407840770</v>
      </c>
      <c r="D264" s="73" t="s">
        <v>11</v>
      </c>
      <c r="E264" s="70">
        <v>135.41</v>
      </c>
      <c r="F264" s="54" t="s">
        <v>78</v>
      </c>
    </row>
    <row r="265" spans="1:6" ht="15.85" customHeight="1" x14ac:dyDescent="0.3">
      <c r="A265" s="49"/>
      <c r="B265" s="42" t="s">
        <v>9</v>
      </c>
      <c r="C265" s="41"/>
      <c r="D265" s="43"/>
      <c r="E265" s="39">
        <f>SUM(E264:E264)</f>
        <v>135.41</v>
      </c>
      <c r="F265" s="81"/>
    </row>
    <row r="266" spans="1:6" ht="15.85" customHeight="1" x14ac:dyDescent="0.3">
      <c r="A266" s="49"/>
      <c r="B266" s="72" t="s">
        <v>85</v>
      </c>
      <c r="C266" s="73">
        <v>51627797630</v>
      </c>
      <c r="D266" s="73" t="s">
        <v>11</v>
      </c>
      <c r="E266" s="70">
        <v>415.21</v>
      </c>
      <c r="F266" s="54" t="s">
        <v>78</v>
      </c>
    </row>
    <row r="267" spans="1:6" ht="15.85" customHeight="1" x14ac:dyDescent="0.3">
      <c r="A267" s="49"/>
      <c r="B267" s="42" t="s">
        <v>9</v>
      </c>
      <c r="C267" s="41"/>
      <c r="D267" s="43"/>
      <c r="E267" s="39">
        <f>SUM(E266:E266)</f>
        <v>415.21</v>
      </c>
      <c r="F267" s="81"/>
    </row>
    <row r="268" spans="1:6" ht="15.85" customHeight="1" x14ac:dyDescent="0.3">
      <c r="A268" s="49"/>
      <c r="B268" s="99" t="s">
        <v>86</v>
      </c>
      <c r="C268" s="95">
        <v>43158005754</v>
      </c>
      <c r="D268" s="95" t="s">
        <v>11</v>
      </c>
      <c r="E268" s="70">
        <v>233.15</v>
      </c>
      <c r="F268" s="54" t="s">
        <v>47</v>
      </c>
    </row>
    <row r="269" spans="1:6" ht="15.85" customHeight="1" x14ac:dyDescent="0.3">
      <c r="A269" s="49"/>
      <c r="B269" s="42" t="s">
        <v>9</v>
      </c>
      <c r="C269" s="41"/>
      <c r="D269" s="43"/>
      <c r="E269" s="39">
        <f>SUM(E268:E268)</f>
        <v>233.15</v>
      </c>
      <c r="F269" s="40"/>
    </row>
    <row r="270" spans="1:6" ht="15.85" customHeight="1" x14ac:dyDescent="0.3">
      <c r="A270" s="49"/>
      <c r="B270" s="89" t="s">
        <v>95</v>
      </c>
      <c r="C270" s="90" t="s">
        <v>96</v>
      </c>
      <c r="D270" s="88" t="s">
        <v>5</v>
      </c>
      <c r="E270" s="50">
        <v>31.72</v>
      </c>
      <c r="F270" s="80" t="s">
        <v>37</v>
      </c>
    </row>
    <row r="271" spans="1:6" ht="15.85" customHeight="1" x14ac:dyDescent="0.3">
      <c r="A271" s="49"/>
      <c r="B271" s="42" t="s">
        <v>9</v>
      </c>
      <c r="C271" s="41"/>
      <c r="D271" s="43"/>
      <c r="E271" s="39">
        <f>SUM(E270:E270)</f>
        <v>31.72</v>
      </c>
      <c r="F271" s="40"/>
    </row>
    <row r="272" spans="1:6" ht="15.85" customHeight="1" x14ac:dyDescent="0.3">
      <c r="A272" s="49"/>
      <c r="B272" s="108" t="s">
        <v>87</v>
      </c>
      <c r="C272" s="114">
        <v>33437375299</v>
      </c>
      <c r="D272" s="114" t="s">
        <v>11</v>
      </c>
      <c r="E272" s="50">
        <v>441.6</v>
      </c>
      <c r="F272" s="54" t="s">
        <v>36</v>
      </c>
    </row>
    <row r="273" spans="1:6" ht="15.85" customHeight="1" x14ac:dyDescent="0.3">
      <c r="A273" s="49"/>
      <c r="B273" s="109"/>
      <c r="C273" s="115"/>
      <c r="D273" s="115"/>
      <c r="E273" s="50">
        <v>800</v>
      </c>
      <c r="F273" s="80" t="s">
        <v>190</v>
      </c>
    </row>
    <row r="274" spans="1:6" ht="15.85" customHeight="1" x14ac:dyDescent="0.3">
      <c r="A274" s="49"/>
      <c r="B274" s="109"/>
      <c r="C274" s="115"/>
      <c r="D274" s="115"/>
      <c r="E274" s="50">
        <v>800</v>
      </c>
      <c r="F274" s="80" t="s">
        <v>190</v>
      </c>
    </row>
    <row r="275" spans="1:6" ht="15.85" customHeight="1" x14ac:dyDescent="0.3">
      <c r="A275" s="49"/>
      <c r="B275" s="110"/>
      <c r="C275" s="116"/>
      <c r="D275" s="116"/>
      <c r="E275" s="70">
        <v>800</v>
      </c>
      <c r="F275" s="80" t="s">
        <v>190</v>
      </c>
    </row>
    <row r="276" spans="1:6" ht="15.85" customHeight="1" x14ac:dyDescent="0.3">
      <c r="A276" s="49"/>
      <c r="B276" s="42" t="s">
        <v>9</v>
      </c>
      <c r="C276" s="41"/>
      <c r="D276" s="43"/>
      <c r="E276" s="39">
        <f>SUM(E272:E275)</f>
        <v>2841.6</v>
      </c>
      <c r="F276" s="81"/>
    </row>
    <row r="277" spans="1:6" ht="15.85" customHeight="1" x14ac:dyDescent="0.3">
      <c r="A277" s="49"/>
      <c r="B277" s="108" t="s">
        <v>89</v>
      </c>
      <c r="C277" s="114">
        <v>70450827918</v>
      </c>
      <c r="D277" s="114" t="s">
        <v>88</v>
      </c>
      <c r="E277" s="50">
        <v>66.2</v>
      </c>
      <c r="F277" s="54" t="s">
        <v>77</v>
      </c>
    </row>
    <row r="278" spans="1:6" ht="15.85" customHeight="1" x14ac:dyDescent="0.3">
      <c r="A278" s="49"/>
      <c r="B278" s="110"/>
      <c r="C278" s="116"/>
      <c r="D278" s="116"/>
      <c r="E278" s="30">
        <v>66.2</v>
      </c>
      <c r="F278" s="54" t="s">
        <v>77</v>
      </c>
    </row>
    <row r="279" spans="1:6" ht="15.85" customHeight="1" x14ac:dyDescent="0.3">
      <c r="A279" s="49"/>
      <c r="B279" s="42" t="s">
        <v>9</v>
      </c>
      <c r="C279" s="41"/>
      <c r="D279" s="43"/>
      <c r="E279" s="39">
        <f>SUM(E277:E278)</f>
        <v>132.4</v>
      </c>
      <c r="F279" s="40"/>
    </row>
    <row r="280" spans="1:6" ht="15.85" customHeight="1" x14ac:dyDescent="0.3">
      <c r="A280" s="49"/>
      <c r="B280" s="99" t="s">
        <v>90</v>
      </c>
      <c r="C280" s="95">
        <v>23633545858</v>
      </c>
      <c r="D280" s="95" t="s">
        <v>91</v>
      </c>
      <c r="E280" s="50">
        <v>261.31</v>
      </c>
      <c r="F280" s="54" t="s">
        <v>36</v>
      </c>
    </row>
    <row r="281" spans="1:6" ht="15.85" customHeight="1" x14ac:dyDescent="0.3">
      <c r="A281" s="49"/>
      <c r="B281" s="42" t="s">
        <v>9</v>
      </c>
      <c r="C281" s="41"/>
      <c r="D281" s="43"/>
      <c r="E281" s="39">
        <f>SUM(E280:E280)</f>
        <v>261.31</v>
      </c>
      <c r="F281" s="40"/>
    </row>
    <row r="282" spans="1:6" ht="15.85" customHeight="1" x14ac:dyDescent="0.3">
      <c r="A282" s="49"/>
      <c r="B282" s="89" t="s">
        <v>92</v>
      </c>
      <c r="C282" s="88">
        <v>27759560625</v>
      </c>
      <c r="D282" s="88" t="s">
        <v>5</v>
      </c>
      <c r="E282" s="70">
        <v>56.27</v>
      </c>
      <c r="F282" s="18" t="s">
        <v>21</v>
      </c>
    </row>
    <row r="283" spans="1:6" ht="15.85" customHeight="1" x14ac:dyDescent="0.3">
      <c r="A283" s="49"/>
      <c r="B283" s="42" t="s">
        <v>9</v>
      </c>
      <c r="C283" s="41"/>
      <c r="D283" s="43"/>
      <c r="E283" s="39">
        <f>SUM(E282:E282)</f>
        <v>56.27</v>
      </c>
      <c r="F283" s="40"/>
    </row>
    <row r="284" spans="1:6" ht="15.85" customHeight="1" x14ac:dyDescent="0.3">
      <c r="A284" s="49"/>
      <c r="B284" s="108" t="s">
        <v>126</v>
      </c>
      <c r="C284" s="114">
        <v>58353015102</v>
      </c>
      <c r="D284" s="114" t="s">
        <v>5</v>
      </c>
      <c r="E284" s="50">
        <v>273.44</v>
      </c>
      <c r="F284" s="80" t="s">
        <v>34</v>
      </c>
    </row>
    <row r="285" spans="1:6" ht="15.85" customHeight="1" x14ac:dyDescent="0.3">
      <c r="A285" s="49"/>
      <c r="B285" s="109"/>
      <c r="C285" s="115"/>
      <c r="D285" s="115"/>
      <c r="E285" s="50">
        <v>92.9</v>
      </c>
      <c r="F285" s="54" t="s">
        <v>36</v>
      </c>
    </row>
    <row r="286" spans="1:6" ht="15.85" customHeight="1" x14ac:dyDescent="0.3">
      <c r="A286" s="49"/>
      <c r="B286" s="109"/>
      <c r="C286" s="115"/>
      <c r="D286" s="115"/>
      <c r="E286" s="50">
        <v>39.409999999999997</v>
      </c>
      <c r="F286" s="80" t="s">
        <v>48</v>
      </c>
    </row>
    <row r="287" spans="1:6" ht="15.85" customHeight="1" x14ac:dyDescent="0.3">
      <c r="A287" s="49"/>
      <c r="B287" s="110"/>
      <c r="C287" s="116"/>
      <c r="D287" s="116"/>
      <c r="E287" s="30">
        <v>78.13</v>
      </c>
      <c r="F287" s="80" t="s">
        <v>48</v>
      </c>
    </row>
    <row r="288" spans="1:6" ht="15.85" customHeight="1" x14ac:dyDescent="0.3">
      <c r="A288" s="49"/>
      <c r="B288" s="42" t="s">
        <v>9</v>
      </c>
      <c r="C288" s="41"/>
      <c r="D288" s="43"/>
      <c r="E288" s="39">
        <f>SUM(E284:E287)</f>
        <v>483.88</v>
      </c>
      <c r="F288" s="40"/>
    </row>
    <row r="289" spans="1:6" ht="18.2" customHeight="1" x14ac:dyDescent="0.3">
      <c r="A289" s="49"/>
      <c r="B289" s="89" t="s">
        <v>93</v>
      </c>
      <c r="C289" s="88">
        <v>68372221964</v>
      </c>
      <c r="D289" s="88" t="s">
        <v>94</v>
      </c>
      <c r="E289" s="70">
        <v>144.25</v>
      </c>
      <c r="F289" s="80" t="s">
        <v>24</v>
      </c>
    </row>
    <row r="290" spans="1:6" ht="15.85" customHeight="1" x14ac:dyDescent="0.3">
      <c r="A290" s="49"/>
      <c r="B290" s="42" t="s">
        <v>9</v>
      </c>
      <c r="C290" s="41"/>
      <c r="D290" s="43"/>
      <c r="E290" s="39">
        <f>SUM(E289:E289)</f>
        <v>144.25</v>
      </c>
      <c r="F290" s="40"/>
    </row>
    <row r="291" spans="1:6" ht="32.6" customHeight="1" x14ac:dyDescent="0.3">
      <c r="A291" s="49"/>
      <c r="B291" s="108" t="s">
        <v>97</v>
      </c>
      <c r="C291" s="114">
        <v>34900095525</v>
      </c>
      <c r="D291" s="114" t="s">
        <v>11</v>
      </c>
      <c r="E291" s="50">
        <v>437.18</v>
      </c>
      <c r="F291" s="54" t="s">
        <v>191</v>
      </c>
    </row>
    <row r="292" spans="1:6" ht="20.05" customHeight="1" x14ac:dyDescent="0.3">
      <c r="A292" s="49"/>
      <c r="B292" s="110"/>
      <c r="C292" s="116"/>
      <c r="D292" s="116"/>
      <c r="E292" s="30">
        <v>514.69000000000005</v>
      </c>
      <c r="F292" s="54" t="s">
        <v>34</v>
      </c>
    </row>
    <row r="293" spans="1:6" ht="15.85" customHeight="1" x14ac:dyDescent="0.3">
      <c r="A293" s="49"/>
      <c r="B293" s="42" t="s">
        <v>9</v>
      </c>
      <c r="C293" s="41"/>
      <c r="D293" s="43"/>
      <c r="E293" s="39">
        <f>SUM(E291:E292)</f>
        <v>951.87000000000012</v>
      </c>
      <c r="F293" s="57"/>
    </row>
    <row r="294" spans="1:6" ht="15.85" customHeight="1" x14ac:dyDescent="0.3">
      <c r="A294" s="49"/>
      <c r="B294" s="76" t="s">
        <v>106</v>
      </c>
      <c r="C294" s="73">
        <v>28921383001</v>
      </c>
      <c r="D294" s="73" t="s">
        <v>5</v>
      </c>
      <c r="E294" s="30">
        <v>0.1</v>
      </c>
      <c r="F294" s="54" t="s">
        <v>23</v>
      </c>
    </row>
    <row r="295" spans="1:6" ht="15.85" customHeight="1" x14ac:dyDescent="0.3">
      <c r="A295" s="49"/>
      <c r="B295" s="42" t="s">
        <v>9</v>
      </c>
      <c r="C295" s="41"/>
      <c r="D295" s="43"/>
      <c r="E295" s="39">
        <f>E294</f>
        <v>0.1</v>
      </c>
      <c r="F295" s="57"/>
    </row>
    <row r="296" spans="1:6" ht="15.85" customHeight="1" x14ac:dyDescent="0.3">
      <c r="A296" s="49"/>
      <c r="B296" s="76" t="s">
        <v>107</v>
      </c>
      <c r="C296" s="73">
        <v>45237012600</v>
      </c>
      <c r="D296" s="73" t="s">
        <v>5</v>
      </c>
      <c r="E296" s="30">
        <v>1451.55</v>
      </c>
      <c r="F296" s="54" t="s">
        <v>192</v>
      </c>
    </row>
    <row r="297" spans="1:6" ht="15.85" customHeight="1" x14ac:dyDescent="0.3">
      <c r="A297" s="49"/>
      <c r="B297" s="42" t="s">
        <v>9</v>
      </c>
      <c r="C297" s="41"/>
      <c r="D297" s="43"/>
      <c r="E297" s="39">
        <f>E296</f>
        <v>1451.55</v>
      </c>
      <c r="F297" s="57"/>
    </row>
    <row r="298" spans="1:6" ht="15.85" customHeight="1" x14ac:dyDescent="0.3">
      <c r="A298" s="49"/>
      <c r="B298" s="76" t="s">
        <v>98</v>
      </c>
      <c r="C298" s="73">
        <v>51448013166</v>
      </c>
      <c r="D298" s="73" t="s">
        <v>99</v>
      </c>
      <c r="E298" s="30">
        <v>144</v>
      </c>
      <c r="F298" s="54" t="s">
        <v>47</v>
      </c>
    </row>
    <row r="299" spans="1:6" ht="15.85" customHeight="1" x14ac:dyDescent="0.3">
      <c r="A299" s="49"/>
      <c r="B299" s="42" t="s">
        <v>9</v>
      </c>
      <c r="C299" s="41"/>
      <c r="D299" s="43"/>
      <c r="E299" s="39">
        <f>E298</f>
        <v>144</v>
      </c>
      <c r="F299" s="57"/>
    </row>
    <row r="300" spans="1:6" ht="29.45" customHeight="1" x14ac:dyDescent="0.3">
      <c r="A300" s="49"/>
      <c r="B300" s="108" t="s">
        <v>100</v>
      </c>
      <c r="C300" s="114">
        <v>26466995189</v>
      </c>
      <c r="D300" s="114" t="s">
        <v>11</v>
      </c>
      <c r="E300" s="50">
        <v>348.18</v>
      </c>
      <c r="F300" s="54" t="s">
        <v>193</v>
      </c>
    </row>
    <row r="301" spans="1:6" ht="15.85" customHeight="1" x14ac:dyDescent="0.3">
      <c r="A301" s="49"/>
      <c r="B301" s="110"/>
      <c r="C301" s="116"/>
      <c r="D301" s="116"/>
      <c r="E301" s="30">
        <v>563.42999999999995</v>
      </c>
      <c r="F301" s="54" t="s">
        <v>36</v>
      </c>
    </row>
    <row r="302" spans="1:6" ht="15.85" customHeight="1" x14ac:dyDescent="0.3">
      <c r="A302" s="49"/>
      <c r="B302" s="42" t="s">
        <v>9</v>
      </c>
      <c r="C302" s="41"/>
      <c r="D302" s="43"/>
      <c r="E302" s="39">
        <f>SUM(E300:E301)</f>
        <v>911.6099999999999</v>
      </c>
      <c r="F302" s="57"/>
    </row>
    <row r="303" spans="1:6" ht="15.85" customHeight="1" x14ac:dyDescent="0.3">
      <c r="A303" s="49"/>
      <c r="B303" s="108" t="s">
        <v>101</v>
      </c>
      <c r="C303" s="114">
        <v>71226910000</v>
      </c>
      <c r="D303" s="114" t="s">
        <v>11</v>
      </c>
      <c r="E303" s="50">
        <v>62.5</v>
      </c>
      <c r="F303" s="54" t="s">
        <v>77</v>
      </c>
    </row>
    <row r="304" spans="1:6" ht="15.85" customHeight="1" x14ac:dyDescent="0.3">
      <c r="A304" s="49"/>
      <c r="B304" s="110"/>
      <c r="C304" s="116"/>
      <c r="D304" s="116"/>
      <c r="E304" s="30">
        <v>62.5</v>
      </c>
      <c r="F304" s="54" t="s">
        <v>77</v>
      </c>
    </row>
    <row r="305" spans="1:6" ht="15.85" customHeight="1" x14ac:dyDescent="0.3">
      <c r="A305" s="49"/>
      <c r="B305" s="42" t="s">
        <v>9</v>
      </c>
      <c r="C305" s="41"/>
      <c r="D305" s="43"/>
      <c r="E305" s="39">
        <f>SUM(E303:E304)</f>
        <v>125</v>
      </c>
      <c r="F305" s="57"/>
    </row>
    <row r="306" spans="1:6" ht="15.85" customHeight="1" x14ac:dyDescent="0.3">
      <c r="A306" s="49"/>
      <c r="B306" s="99" t="s">
        <v>102</v>
      </c>
      <c r="C306" s="95">
        <v>17365305988</v>
      </c>
      <c r="D306" s="95" t="s">
        <v>11</v>
      </c>
      <c r="E306" s="50">
        <v>244.18</v>
      </c>
      <c r="F306" s="54" t="s">
        <v>48</v>
      </c>
    </row>
    <row r="307" spans="1:6" ht="15.85" customHeight="1" x14ac:dyDescent="0.3">
      <c r="A307" s="49"/>
      <c r="B307" s="42" t="s">
        <v>9</v>
      </c>
      <c r="C307" s="41"/>
      <c r="D307" s="43"/>
      <c r="E307" s="39">
        <f>SUM(E306:E306)</f>
        <v>244.18</v>
      </c>
      <c r="F307" s="57"/>
    </row>
    <row r="308" spans="1:6" ht="15.85" customHeight="1" x14ac:dyDescent="0.3">
      <c r="A308" s="49"/>
      <c r="B308" s="76" t="s">
        <v>177</v>
      </c>
      <c r="C308" s="66" t="s">
        <v>176</v>
      </c>
      <c r="D308" s="73" t="s">
        <v>42</v>
      </c>
      <c r="E308" s="30">
        <v>712.5</v>
      </c>
      <c r="F308" s="54" t="s">
        <v>36</v>
      </c>
    </row>
    <row r="309" spans="1:6" ht="15.85" customHeight="1" x14ac:dyDescent="0.3">
      <c r="A309" s="49"/>
      <c r="B309" s="42" t="s">
        <v>9</v>
      </c>
      <c r="C309" s="41"/>
      <c r="D309" s="43"/>
      <c r="E309" s="39">
        <f>E308</f>
        <v>712.5</v>
      </c>
      <c r="F309" s="57"/>
    </row>
    <row r="310" spans="1:6" ht="15.85" customHeight="1" x14ac:dyDescent="0.3">
      <c r="A310" s="49"/>
      <c r="B310" s="76" t="s">
        <v>124</v>
      </c>
      <c r="C310" s="66" t="s">
        <v>125</v>
      </c>
      <c r="D310" s="73" t="s">
        <v>5</v>
      </c>
      <c r="E310" s="30">
        <v>235</v>
      </c>
      <c r="F310" s="54" t="s">
        <v>34</v>
      </c>
    </row>
    <row r="311" spans="1:6" ht="15.85" customHeight="1" x14ac:dyDescent="0.3">
      <c r="A311" s="49"/>
      <c r="B311" s="42" t="s">
        <v>9</v>
      </c>
      <c r="C311" s="41"/>
      <c r="D311" s="43"/>
      <c r="E311" s="39">
        <f>E310</f>
        <v>235</v>
      </c>
      <c r="F311" s="57"/>
    </row>
    <row r="312" spans="1:6" ht="15.85" customHeight="1" x14ac:dyDescent="0.3">
      <c r="A312" s="49"/>
      <c r="B312" s="84" t="s">
        <v>122</v>
      </c>
      <c r="C312" s="83" t="s">
        <v>123</v>
      </c>
      <c r="D312" s="82" t="s">
        <v>5</v>
      </c>
      <c r="E312" s="30">
        <v>309</v>
      </c>
      <c r="F312" s="54" t="s">
        <v>194</v>
      </c>
    </row>
    <row r="313" spans="1:6" ht="15.85" customHeight="1" x14ac:dyDescent="0.3">
      <c r="A313" s="49"/>
      <c r="B313" s="42" t="s">
        <v>9</v>
      </c>
      <c r="C313" s="41"/>
      <c r="D313" s="43"/>
      <c r="E313" s="39">
        <f>E312</f>
        <v>309</v>
      </c>
      <c r="F313" s="40"/>
    </row>
    <row r="314" spans="1:6" ht="15.85" customHeight="1" x14ac:dyDescent="0.3">
      <c r="A314" s="49"/>
      <c r="B314" s="108" t="s">
        <v>108</v>
      </c>
      <c r="C314" s="111" t="s">
        <v>109</v>
      </c>
      <c r="D314" s="114" t="s">
        <v>26</v>
      </c>
      <c r="E314" s="50">
        <v>11.99</v>
      </c>
      <c r="F314" s="54" t="s">
        <v>48</v>
      </c>
    </row>
    <row r="315" spans="1:6" ht="15.85" customHeight="1" x14ac:dyDescent="0.3">
      <c r="A315" s="49"/>
      <c r="B315" s="109"/>
      <c r="C315" s="112"/>
      <c r="D315" s="115"/>
      <c r="E315" s="50">
        <v>8.1300000000000008</v>
      </c>
      <c r="F315" s="54" t="s">
        <v>24</v>
      </c>
    </row>
    <row r="316" spans="1:6" ht="15.85" customHeight="1" x14ac:dyDescent="0.3">
      <c r="A316" s="49"/>
      <c r="B316" s="109"/>
      <c r="C316" s="112"/>
      <c r="D316" s="115"/>
      <c r="E316" s="50">
        <v>228.96</v>
      </c>
      <c r="F316" s="80" t="s">
        <v>67</v>
      </c>
    </row>
    <row r="317" spans="1:6" ht="15.85" customHeight="1" x14ac:dyDescent="0.3">
      <c r="A317" s="49"/>
      <c r="B317" s="109"/>
      <c r="C317" s="112"/>
      <c r="D317" s="115"/>
      <c r="E317" s="50">
        <v>294.52999999999997</v>
      </c>
      <c r="F317" s="54" t="s">
        <v>47</v>
      </c>
    </row>
    <row r="318" spans="1:6" ht="15.85" customHeight="1" x14ac:dyDescent="0.3">
      <c r="A318" s="49"/>
      <c r="B318" s="110"/>
      <c r="C318" s="113"/>
      <c r="D318" s="116"/>
      <c r="E318" s="30">
        <v>34.56</v>
      </c>
      <c r="F318" s="54" t="s">
        <v>48</v>
      </c>
    </row>
    <row r="319" spans="1:6" ht="15.85" customHeight="1" x14ac:dyDescent="0.3">
      <c r="A319" s="49"/>
      <c r="B319" s="42" t="s">
        <v>9</v>
      </c>
      <c r="C319" s="41"/>
      <c r="D319" s="43"/>
      <c r="E319" s="39">
        <f>SUM(E314:E318)</f>
        <v>578.17000000000007</v>
      </c>
      <c r="F319" s="40"/>
    </row>
    <row r="320" spans="1:6" ht="15.85" customHeight="1" x14ac:dyDescent="0.3">
      <c r="A320" s="49"/>
      <c r="B320" s="85" t="s">
        <v>110</v>
      </c>
      <c r="C320" s="86" t="s">
        <v>111</v>
      </c>
      <c r="D320" s="87" t="s">
        <v>11</v>
      </c>
      <c r="E320" s="30">
        <v>167.01</v>
      </c>
      <c r="F320" s="54" t="s">
        <v>51</v>
      </c>
    </row>
    <row r="321" spans="1:6" ht="15.85" customHeight="1" x14ac:dyDescent="0.3">
      <c r="A321" s="49"/>
      <c r="B321" s="42" t="s">
        <v>9</v>
      </c>
      <c r="C321" s="41"/>
      <c r="D321" s="43"/>
      <c r="E321" s="39">
        <f>E320</f>
        <v>167.01</v>
      </c>
      <c r="F321" s="40"/>
    </row>
    <row r="322" spans="1:6" ht="15.85" customHeight="1" x14ac:dyDescent="0.3">
      <c r="A322" s="49"/>
      <c r="B322" s="91" t="s">
        <v>112</v>
      </c>
      <c r="C322" s="90" t="s">
        <v>113</v>
      </c>
      <c r="D322" s="88" t="s">
        <v>114</v>
      </c>
      <c r="E322" s="30">
        <v>894</v>
      </c>
      <c r="F322" s="54" t="s">
        <v>36</v>
      </c>
    </row>
    <row r="323" spans="1:6" ht="15.85" customHeight="1" x14ac:dyDescent="0.3">
      <c r="A323" s="49"/>
      <c r="B323" s="42" t="s">
        <v>9</v>
      </c>
      <c r="C323" s="41"/>
      <c r="D323" s="43"/>
      <c r="E323" s="39">
        <f>E322</f>
        <v>894</v>
      </c>
      <c r="F323" s="40"/>
    </row>
    <row r="324" spans="1:6" ht="15.85" customHeight="1" x14ac:dyDescent="0.3">
      <c r="A324" s="49"/>
      <c r="B324" s="91" t="s">
        <v>117</v>
      </c>
      <c r="C324" s="90" t="s">
        <v>115</v>
      </c>
      <c r="D324" s="88" t="s">
        <v>116</v>
      </c>
      <c r="E324" s="30">
        <v>110</v>
      </c>
      <c r="F324" s="54" t="s">
        <v>23</v>
      </c>
    </row>
    <row r="325" spans="1:6" ht="15.85" customHeight="1" x14ac:dyDescent="0.3">
      <c r="A325" s="49"/>
      <c r="B325" s="42" t="s">
        <v>9</v>
      </c>
      <c r="C325" s="41"/>
      <c r="D325" s="43"/>
      <c r="E325" s="39">
        <f>E324</f>
        <v>110</v>
      </c>
      <c r="F325" s="40"/>
    </row>
    <row r="326" spans="1:6" ht="15.85" customHeight="1" x14ac:dyDescent="0.3">
      <c r="A326" s="49"/>
      <c r="B326" s="108" t="s">
        <v>127</v>
      </c>
      <c r="C326" s="111" t="s">
        <v>128</v>
      </c>
      <c r="D326" s="114" t="s">
        <v>59</v>
      </c>
      <c r="E326" s="50">
        <v>247.5</v>
      </c>
      <c r="F326" s="80" t="s">
        <v>189</v>
      </c>
    </row>
    <row r="327" spans="1:6" ht="15.85" customHeight="1" x14ac:dyDescent="0.3">
      <c r="A327" s="49"/>
      <c r="B327" s="110"/>
      <c r="C327" s="113"/>
      <c r="D327" s="116"/>
      <c r="E327" s="30">
        <v>5750</v>
      </c>
      <c r="F327" s="80" t="s">
        <v>189</v>
      </c>
    </row>
    <row r="328" spans="1:6" ht="15.85" customHeight="1" x14ac:dyDescent="0.3">
      <c r="A328" s="49"/>
      <c r="B328" s="42" t="s">
        <v>9</v>
      </c>
      <c r="C328" s="41"/>
      <c r="D328" s="43"/>
      <c r="E328" s="39">
        <f>SUM(E326:E327)</f>
        <v>5997.5</v>
      </c>
      <c r="F328" s="40"/>
    </row>
    <row r="329" spans="1:6" ht="15.85" customHeight="1" x14ac:dyDescent="0.3">
      <c r="A329" s="49"/>
      <c r="B329" s="108" t="s">
        <v>129</v>
      </c>
      <c r="C329" s="111" t="s">
        <v>130</v>
      </c>
      <c r="D329" s="114" t="s">
        <v>131</v>
      </c>
      <c r="E329" s="50">
        <v>41.25</v>
      </c>
      <c r="F329" s="54" t="s">
        <v>47</v>
      </c>
    </row>
    <row r="330" spans="1:6" ht="15.85" customHeight="1" x14ac:dyDescent="0.3">
      <c r="A330" s="49"/>
      <c r="B330" s="110"/>
      <c r="C330" s="113"/>
      <c r="D330" s="116"/>
      <c r="E330" s="30">
        <v>61.88</v>
      </c>
      <c r="F330" s="54" t="s">
        <v>47</v>
      </c>
    </row>
    <row r="331" spans="1:6" ht="15.85" customHeight="1" x14ac:dyDescent="0.3">
      <c r="A331" s="49"/>
      <c r="B331" s="42" t="s">
        <v>9</v>
      </c>
      <c r="C331" s="41"/>
      <c r="D331" s="43"/>
      <c r="E331" s="39">
        <f>SUM(E329:E330)</f>
        <v>103.13</v>
      </c>
      <c r="F331" s="57"/>
    </row>
    <row r="332" spans="1:6" ht="15.85" customHeight="1" x14ac:dyDescent="0.3">
      <c r="A332" s="49"/>
      <c r="B332" s="94" t="s">
        <v>132</v>
      </c>
      <c r="C332" s="93" t="s">
        <v>133</v>
      </c>
      <c r="D332" s="92" t="s">
        <v>11</v>
      </c>
      <c r="E332" s="30">
        <v>7.5</v>
      </c>
      <c r="F332" s="54" t="s">
        <v>24</v>
      </c>
    </row>
    <row r="333" spans="1:6" ht="15.85" customHeight="1" x14ac:dyDescent="0.3">
      <c r="A333" s="49"/>
      <c r="B333" s="42" t="s">
        <v>9</v>
      </c>
      <c r="C333" s="41"/>
      <c r="D333" s="43"/>
      <c r="E333" s="39">
        <f>E332</f>
        <v>7.5</v>
      </c>
      <c r="F333" s="57"/>
    </row>
    <row r="334" spans="1:6" ht="15.85" customHeight="1" x14ac:dyDescent="0.3">
      <c r="A334" s="49"/>
      <c r="B334" s="94" t="s">
        <v>134</v>
      </c>
      <c r="C334" s="93" t="s">
        <v>135</v>
      </c>
      <c r="D334" s="92" t="s">
        <v>11</v>
      </c>
      <c r="E334" s="30">
        <v>455</v>
      </c>
      <c r="F334" s="54" t="s">
        <v>23</v>
      </c>
    </row>
    <row r="335" spans="1:6" ht="15.85" customHeight="1" x14ac:dyDescent="0.3">
      <c r="A335" s="49"/>
      <c r="B335" s="42" t="s">
        <v>9</v>
      </c>
      <c r="C335" s="41"/>
      <c r="D335" s="43"/>
      <c r="E335" s="39">
        <f>E334</f>
        <v>455</v>
      </c>
      <c r="F335" s="57"/>
    </row>
    <row r="336" spans="1:6" ht="15.85" customHeight="1" x14ac:dyDescent="0.3">
      <c r="A336" s="49"/>
      <c r="B336" s="94" t="s">
        <v>136</v>
      </c>
      <c r="C336" s="93" t="s">
        <v>137</v>
      </c>
      <c r="D336" s="92" t="s">
        <v>138</v>
      </c>
      <c r="E336" s="30">
        <v>191.25</v>
      </c>
      <c r="F336" s="54" t="s">
        <v>47</v>
      </c>
    </row>
    <row r="337" spans="1:6" ht="15.85" customHeight="1" x14ac:dyDescent="0.3">
      <c r="A337" s="49"/>
      <c r="B337" s="42" t="s">
        <v>9</v>
      </c>
      <c r="C337" s="41"/>
      <c r="D337" s="43"/>
      <c r="E337" s="39">
        <f>E336</f>
        <v>191.25</v>
      </c>
      <c r="F337" s="57"/>
    </row>
    <row r="338" spans="1:6" ht="15.85" customHeight="1" x14ac:dyDescent="0.3">
      <c r="A338" s="49"/>
      <c r="B338" s="94" t="s">
        <v>140</v>
      </c>
      <c r="C338" s="93" t="s">
        <v>139</v>
      </c>
      <c r="D338" s="92" t="s">
        <v>73</v>
      </c>
      <c r="E338" s="30">
        <v>97.15</v>
      </c>
      <c r="F338" s="54" t="s">
        <v>24</v>
      </c>
    </row>
    <row r="339" spans="1:6" ht="15.85" customHeight="1" x14ac:dyDescent="0.3">
      <c r="A339" s="49"/>
      <c r="B339" s="42" t="s">
        <v>9</v>
      </c>
      <c r="C339" s="41"/>
      <c r="D339" s="43"/>
      <c r="E339" s="39">
        <f>E338</f>
        <v>97.15</v>
      </c>
      <c r="F339" s="57"/>
    </row>
    <row r="340" spans="1:6" ht="15.85" customHeight="1" x14ac:dyDescent="0.3">
      <c r="A340" s="49"/>
      <c r="B340" s="94" t="s">
        <v>141</v>
      </c>
      <c r="C340" s="93" t="s">
        <v>142</v>
      </c>
      <c r="D340" s="92" t="s">
        <v>143</v>
      </c>
      <c r="E340" s="30">
        <v>994.8</v>
      </c>
      <c r="F340" s="54" t="s">
        <v>195</v>
      </c>
    </row>
    <row r="341" spans="1:6" ht="15.85" customHeight="1" x14ac:dyDescent="0.3">
      <c r="A341" s="49"/>
      <c r="B341" s="42" t="s">
        <v>9</v>
      </c>
      <c r="C341" s="41"/>
      <c r="D341" s="43"/>
      <c r="E341" s="39">
        <f>E340</f>
        <v>994.8</v>
      </c>
      <c r="F341" s="57"/>
    </row>
    <row r="342" spans="1:6" ht="15.85" customHeight="1" x14ac:dyDescent="0.3">
      <c r="A342" s="49"/>
      <c r="B342" s="94" t="s">
        <v>144</v>
      </c>
      <c r="C342" s="93" t="s">
        <v>145</v>
      </c>
      <c r="D342" s="92" t="s">
        <v>11</v>
      </c>
      <c r="E342" s="30">
        <v>14.9</v>
      </c>
      <c r="F342" s="54" t="s">
        <v>48</v>
      </c>
    </row>
    <row r="343" spans="1:6" ht="15.85" customHeight="1" x14ac:dyDescent="0.3">
      <c r="A343" s="49"/>
      <c r="B343" s="42" t="s">
        <v>9</v>
      </c>
      <c r="C343" s="41"/>
      <c r="D343" s="43"/>
      <c r="E343" s="39">
        <f>E342</f>
        <v>14.9</v>
      </c>
      <c r="F343" s="57"/>
    </row>
    <row r="344" spans="1:6" ht="15.85" customHeight="1" x14ac:dyDescent="0.3">
      <c r="A344" s="49"/>
      <c r="B344" s="94" t="s">
        <v>146</v>
      </c>
      <c r="C344" s="93" t="s">
        <v>147</v>
      </c>
      <c r="D344" s="92" t="s">
        <v>148</v>
      </c>
      <c r="E344" s="30">
        <v>55</v>
      </c>
      <c r="F344" s="54" t="s">
        <v>189</v>
      </c>
    </row>
    <row r="345" spans="1:6" ht="15.85" customHeight="1" x14ac:dyDescent="0.3">
      <c r="A345" s="49"/>
      <c r="B345" s="42" t="s">
        <v>9</v>
      </c>
      <c r="C345" s="41"/>
      <c r="D345" s="43"/>
      <c r="E345" s="39">
        <f>E344</f>
        <v>55</v>
      </c>
      <c r="F345" s="57"/>
    </row>
    <row r="346" spans="1:6" ht="15.85" customHeight="1" x14ac:dyDescent="0.3">
      <c r="A346" s="49"/>
      <c r="B346" s="94" t="s">
        <v>149</v>
      </c>
      <c r="C346" s="93" t="s">
        <v>150</v>
      </c>
      <c r="D346" s="92" t="s">
        <v>5</v>
      </c>
      <c r="E346" s="30">
        <v>65.69</v>
      </c>
      <c r="F346" s="54" t="s">
        <v>21</v>
      </c>
    </row>
    <row r="347" spans="1:6" ht="15.85" customHeight="1" x14ac:dyDescent="0.3">
      <c r="A347" s="49"/>
      <c r="B347" s="42" t="s">
        <v>9</v>
      </c>
      <c r="C347" s="41"/>
      <c r="D347" s="43"/>
      <c r="E347" s="39">
        <f>E346</f>
        <v>65.69</v>
      </c>
      <c r="F347" s="57"/>
    </row>
    <row r="348" spans="1:6" ht="15.85" customHeight="1" x14ac:dyDescent="0.3">
      <c r="A348" s="49"/>
      <c r="B348" s="108" t="s">
        <v>151</v>
      </c>
      <c r="C348" s="111" t="s">
        <v>152</v>
      </c>
      <c r="D348" s="114" t="s">
        <v>11</v>
      </c>
      <c r="E348" s="50">
        <v>41.25</v>
      </c>
      <c r="F348" s="54" t="s">
        <v>47</v>
      </c>
    </row>
    <row r="349" spans="1:6" ht="15.85" customHeight="1" x14ac:dyDescent="0.3">
      <c r="A349" s="49"/>
      <c r="B349" s="109"/>
      <c r="C349" s="112"/>
      <c r="D349" s="115"/>
      <c r="E349" s="50">
        <v>88.13</v>
      </c>
      <c r="F349" s="54" t="s">
        <v>47</v>
      </c>
    </row>
    <row r="350" spans="1:6" ht="15.85" customHeight="1" x14ac:dyDescent="0.3">
      <c r="A350" s="49"/>
      <c r="B350" s="109"/>
      <c r="C350" s="112"/>
      <c r="D350" s="115"/>
      <c r="E350" s="50">
        <v>61.88</v>
      </c>
      <c r="F350" s="54" t="s">
        <v>47</v>
      </c>
    </row>
    <row r="351" spans="1:6" ht="15.85" customHeight="1" x14ac:dyDescent="0.3">
      <c r="A351" s="49"/>
      <c r="B351" s="109"/>
      <c r="C351" s="112"/>
      <c r="D351" s="115"/>
      <c r="E351" s="50">
        <v>61.88</v>
      </c>
      <c r="F351" s="54" t="s">
        <v>47</v>
      </c>
    </row>
    <row r="352" spans="1:6" ht="15.85" customHeight="1" x14ac:dyDescent="0.3">
      <c r="A352" s="49"/>
      <c r="B352" s="110"/>
      <c r="C352" s="113"/>
      <c r="D352" s="116"/>
      <c r="E352" s="30">
        <v>185.63</v>
      </c>
      <c r="F352" s="54" t="s">
        <v>47</v>
      </c>
    </row>
    <row r="353" spans="1:6" ht="15.85" customHeight="1" x14ac:dyDescent="0.3">
      <c r="A353" s="49"/>
      <c r="B353" s="42" t="s">
        <v>9</v>
      </c>
      <c r="C353" s="41"/>
      <c r="D353" s="43"/>
      <c r="E353" s="39">
        <f>SUM(E348:E352)</f>
        <v>438.77</v>
      </c>
      <c r="F353" s="57"/>
    </row>
    <row r="354" spans="1:6" ht="15.85" customHeight="1" x14ac:dyDescent="0.3">
      <c r="A354" s="49"/>
      <c r="B354" s="94" t="s">
        <v>153</v>
      </c>
      <c r="C354" s="93" t="s">
        <v>154</v>
      </c>
      <c r="D354" s="92" t="s">
        <v>155</v>
      </c>
      <c r="E354" s="30">
        <v>3018.75</v>
      </c>
      <c r="F354" s="54" t="s">
        <v>36</v>
      </c>
    </row>
    <row r="355" spans="1:6" ht="15.85" customHeight="1" x14ac:dyDescent="0.3">
      <c r="A355" s="49"/>
      <c r="B355" s="42" t="s">
        <v>9</v>
      </c>
      <c r="C355" s="41"/>
      <c r="D355" s="43"/>
      <c r="E355" s="39">
        <f>E354</f>
        <v>3018.75</v>
      </c>
      <c r="F355" s="57"/>
    </row>
    <row r="356" spans="1:6" ht="15.85" customHeight="1" x14ac:dyDescent="0.3">
      <c r="A356" s="49"/>
      <c r="B356" s="94" t="s">
        <v>156</v>
      </c>
      <c r="C356" s="93" t="s">
        <v>157</v>
      </c>
      <c r="D356" s="92" t="s">
        <v>158</v>
      </c>
      <c r="E356" s="30">
        <v>639</v>
      </c>
      <c r="F356" s="54" t="s">
        <v>36</v>
      </c>
    </row>
    <row r="357" spans="1:6" ht="15.85" customHeight="1" x14ac:dyDescent="0.3">
      <c r="A357" s="49"/>
      <c r="B357" s="42" t="s">
        <v>9</v>
      </c>
      <c r="C357" s="41"/>
      <c r="D357" s="43"/>
      <c r="E357" s="39">
        <f>E356</f>
        <v>639</v>
      </c>
      <c r="F357" s="57"/>
    </row>
    <row r="358" spans="1:6" ht="15.85" customHeight="1" x14ac:dyDescent="0.3">
      <c r="A358" s="49"/>
      <c r="B358" s="94" t="s">
        <v>161</v>
      </c>
      <c r="C358" s="93" t="s">
        <v>159</v>
      </c>
      <c r="D358" s="92" t="s">
        <v>160</v>
      </c>
      <c r="E358" s="30">
        <v>1248.4100000000001</v>
      </c>
      <c r="F358" s="54" t="s">
        <v>36</v>
      </c>
    </row>
    <row r="359" spans="1:6" ht="15.85" customHeight="1" x14ac:dyDescent="0.3">
      <c r="A359" s="49"/>
      <c r="B359" s="42" t="s">
        <v>9</v>
      </c>
      <c r="C359" s="41"/>
      <c r="D359" s="43"/>
      <c r="E359" s="39">
        <f>E358</f>
        <v>1248.4100000000001</v>
      </c>
      <c r="F359" s="57"/>
    </row>
    <row r="360" spans="1:6" ht="15.85" customHeight="1" x14ac:dyDescent="0.3">
      <c r="A360" s="49"/>
      <c r="B360" s="94" t="s">
        <v>162</v>
      </c>
      <c r="C360" s="93" t="s">
        <v>163</v>
      </c>
      <c r="D360" s="92" t="s">
        <v>11</v>
      </c>
      <c r="E360" s="30">
        <v>50</v>
      </c>
      <c r="F360" s="54" t="s">
        <v>48</v>
      </c>
    </row>
    <row r="361" spans="1:6" ht="15.85" customHeight="1" x14ac:dyDescent="0.3">
      <c r="A361" s="49"/>
      <c r="B361" s="42" t="s">
        <v>9</v>
      </c>
      <c r="C361" s="41"/>
      <c r="D361" s="43"/>
      <c r="E361" s="39">
        <f>E360</f>
        <v>50</v>
      </c>
      <c r="F361" s="57"/>
    </row>
    <row r="362" spans="1:6" ht="15.85" customHeight="1" x14ac:dyDescent="0.3">
      <c r="A362" s="49"/>
      <c r="B362" s="94" t="s">
        <v>164</v>
      </c>
      <c r="C362" s="93" t="s">
        <v>165</v>
      </c>
      <c r="D362" s="92" t="s">
        <v>166</v>
      </c>
      <c r="E362" s="30">
        <v>810</v>
      </c>
      <c r="F362" s="54" t="s">
        <v>36</v>
      </c>
    </row>
    <row r="363" spans="1:6" ht="15.85" customHeight="1" x14ac:dyDescent="0.3">
      <c r="A363" s="49"/>
      <c r="B363" s="42" t="s">
        <v>9</v>
      </c>
      <c r="C363" s="41"/>
      <c r="D363" s="43"/>
      <c r="E363" s="39">
        <f>E362</f>
        <v>810</v>
      </c>
      <c r="F363" s="57"/>
    </row>
    <row r="364" spans="1:6" ht="15.85" customHeight="1" x14ac:dyDescent="0.3">
      <c r="A364" s="49"/>
      <c r="B364" s="94" t="s">
        <v>167</v>
      </c>
      <c r="C364" s="93" t="s">
        <v>168</v>
      </c>
      <c r="D364" s="92" t="s">
        <v>5</v>
      </c>
      <c r="E364" s="30">
        <v>15.07</v>
      </c>
      <c r="F364" s="54" t="s">
        <v>196</v>
      </c>
    </row>
    <row r="365" spans="1:6" ht="15.85" customHeight="1" x14ac:dyDescent="0.3">
      <c r="A365" s="49"/>
      <c r="B365" s="42" t="s">
        <v>9</v>
      </c>
      <c r="C365" s="41"/>
      <c r="D365" s="43"/>
      <c r="E365" s="39">
        <f>E364</f>
        <v>15.07</v>
      </c>
      <c r="F365" s="57"/>
    </row>
    <row r="366" spans="1:6" ht="15.85" customHeight="1" x14ac:dyDescent="0.3">
      <c r="A366" s="49"/>
      <c r="B366" s="94" t="s">
        <v>169</v>
      </c>
      <c r="C366" s="93" t="s">
        <v>170</v>
      </c>
      <c r="D366" s="92" t="s">
        <v>11</v>
      </c>
      <c r="E366" s="30">
        <v>77.16</v>
      </c>
      <c r="F366" s="54" t="s">
        <v>36</v>
      </c>
    </row>
    <row r="367" spans="1:6" ht="15.85" customHeight="1" x14ac:dyDescent="0.3">
      <c r="A367" s="49"/>
      <c r="B367" s="42" t="s">
        <v>9</v>
      </c>
      <c r="C367" s="41"/>
      <c r="D367" s="43"/>
      <c r="E367" s="39">
        <f>E366</f>
        <v>77.16</v>
      </c>
      <c r="F367" s="57"/>
    </row>
    <row r="368" spans="1:6" ht="15.85" customHeight="1" x14ac:dyDescent="0.3">
      <c r="A368" s="49"/>
      <c r="B368" s="94" t="s">
        <v>172</v>
      </c>
      <c r="C368" s="93" t="s">
        <v>171</v>
      </c>
      <c r="D368" s="92" t="s">
        <v>173</v>
      </c>
      <c r="E368" s="30">
        <v>175</v>
      </c>
      <c r="F368" s="54" t="s">
        <v>77</v>
      </c>
    </row>
    <row r="369" spans="1:6" ht="15.85" customHeight="1" x14ac:dyDescent="0.3">
      <c r="A369" s="49"/>
      <c r="B369" s="42" t="s">
        <v>9</v>
      </c>
      <c r="C369" s="41"/>
      <c r="D369" s="43"/>
      <c r="E369" s="39">
        <f>E368</f>
        <v>175</v>
      </c>
      <c r="F369" s="57"/>
    </row>
    <row r="370" spans="1:6" ht="15.85" customHeight="1" x14ac:dyDescent="0.3">
      <c r="A370" s="49"/>
      <c r="B370" s="94" t="s">
        <v>175</v>
      </c>
      <c r="C370" s="93" t="s">
        <v>174</v>
      </c>
      <c r="D370" s="92" t="s">
        <v>5</v>
      </c>
      <c r="E370" s="30">
        <v>156.52000000000001</v>
      </c>
      <c r="F370" s="54" t="s">
        <v>48</v>
      </c>
    </row>
    <row r="371" spans="1:6" ht="15.85" customHeight="1" x14ac:dyDescent="0.3">
      <c r="A371" s="49"/>
      <c r="B371" s="42" t="s">
        <v>9</v>
      </c>
      <c r="C371" s="41"/>
      <c r="D371" s="43"/>
      <c r="E371" s="39">
        <f>E370</f>
        <v>156.52000000000001</v>
      </c>
      <c r="F371" s="57"/>
    </row>
    <row r="372" spans="1:6" ht="15.85" customHeight="1" x14ac:dyDescent="0.3">
      <c r="A372" s="49"/>
      <c r="B372" s="94" t="s">
        <v>178</v>
      </c>
      <c r="C372" s="93" t="s">
        <v>179</v>
      </c>
      <c r="D372" s="92" t="s">
        <v>99</v>
      </c>
      <c r="E372" s="30">
        <v>472.43</v>
      </c>
      <c r="F372" s="54" t="s">
        <v>36</v>
      </c>
    </row>
    <row r="373" spans="1:6" ht="15.85" customHeight="1" x14ac:dyDescent="0.3">
      <c r="A373" s="49"/>
      <c r="B373" s="42" t="s">
        <v>9</v>
      </c>
      <c r="C373" s="41"/>
      <c r="D373" s="43"/>
      <c r="E373" s="39">
        <f>E372</f>
        <v>472.43</v>
      </c>
      <c r="F373" s="57"/>
    </row>
    <row r="374" spans="1:6" ht="15.85" customHeight="1" x14ac:dyDescent="0.3">
      <c r="A374" s="49"/>
      <c r="B374" s="108" t="s">
        <v>180</v>
      </c>
      <c r="C374" s="111" t="s">
        <v>181</v>
      </c>
      <c r="D374" s="114" t="s">
        <v>5</v>
      </c>
      <c r="E374" s="50">
        <v>317.52</v>
      </c>
      <c r="F374" s="54" t="s">
        <v>47</v>
      </c>
    </row>
    <row r="375" spans="1:6" ht="15.85" customHeight="1" x14ac:dyDescent="0.3">
      <c r="A375" s="49"/>
      <c r="B375" s="109"/>
      <c r="C375" s="112"/>
      <c r="D375" s="115"/>
      <c r="E375" s="50">
        <v>238.14</v>
      </c>
      <c r="F375" s="54" t="s">
        <v>47</v>
      </c>
    </row>
    <row r="376" spans="1:6" ht="15.85" customHeight="1" x14ac:dyDescent="0.3">
      <c r="A376" s="49"/>
      <c r="B376" s="109"/>
      <c r="C376" s="112"/>
      <c r="D376" s="115"/>
      <c r="E376" s="50">
        <v>202.99</v>
      </c>
      <c r="F376" s="54" t="s">
        <v>47</v>
      </c>
    </row>
    <row r="377" spans="1:6" ht="15.85" customHeight="1" x14ac:dyDescent="0.3">
      <c r="A377" s="49"/>
      <c r="B377" s="109"/>
      <c r="C377" s="112"/>
      <c r="D377" s="115"/>
      <c r="E377" s="50">
        <v>158.76</v>
      </c>
      <c r="F377" s="54" t="s">
        <v>47</v>
      </c>
    </row>
    <row r="378" spans="1:6" ht="15.85" customHeight="1" x14ac:dyDescent="0.3">
      <c r="A378" s="49"/>
      <c r="B378" s="110"/>
      <c r="C378" s="113"/>
      <c r="D378" s="116"/>
      <c r="E378" s="30">
        <v>103.65</v>
      </c>
      <c r="F378" s="54" t="s">
        <v>47</v>
      </c>
    </row>
    <row r="379" spans="1:6" ht="15.85" customHeight="1" x14ac:dyDescent="0.3">
      <c r="A379" s="49"/>
      <c r="B379" s="42" t="s">
        <v>9</v>
      </c>
      <c r="C379" s="41"/>
      <c r="D379" s="43"/>
      <c r="E379" s="39">
        <f>SUM(E374:E378)</f>
        <v>1021.06</v>
      </c>
      <c r="F379" s="57"/>
    </row>
    <row r="380" spans="1:6" ht="15.85" customHeight="1" x14ac:dyDescent="0.3">
      <c r="A380" s="49"/>
      <c r="B380" s="94" t="s">
        <v>183</v>
      </c>
      <c r="C380" s="93" t="s">
        <v>182</v>
      </c>
      <c r="D380" s="92" t="s">
        <v>11</v>
      </c>
      <c r="E380" s="30">
        <v>1026</v>
      </c>
      <c r="F380" s="54" t="s">
        <v>76</v>
      </c>
    </row>
    <row r="381" spans="1:6" ht="15.85" customHeight="1" x14ac:dyDescent="0.3">
      <c r="A381" s="49"/>
      <c r="B381" s="42" t="s">
        <v>9</v>
      </c>
      <c r="C381" s="41"/>
      <c r="D381" s="43"/>
      <c r="E381" s="39">
        <f>E380</f>
        <v>1026</v>
      </c>
      <c r="F381" s="40"/>
    </row>
    <row r="382" spans="1:6" ht="36" customHeight="1" x14ac:dyDescent="0.3">
      <c r="B382" s="1"/>
      <c r="C382" s="1"/>
      <c r="D382" s="1"/>
      <c r="E382" s="69">
        <v>229457.34</v>
      </c>
      <c r="F382" s="4" t="s">
        <v>15</v>
      </c>
    </row>
    <row r="383" spans="1:6" ht="36" customHeight="1" x14ac:dyDescent="0.3">
      <c r="B383" s="1"/>
      <c r="C383" s="1"/>
      <c r="D383" s="1"/>
      <c r="E383" s="69">
        <v>93.16</v>
      </c>
      <c r="F383" s="4" t="s">
        <v>63</v>
      </c>
    </row>
    <row r="384" spans="1:6" ht="36" customHeight="1" x14ac:dyDescent="0.3">
      <c r="B384" s="1"/>
      <c r="C384" s="1"/>
      <c r="D384" s="1"/>
      <c r="E384" s="69">
        <v>45605.51</v>
      </c>
      <c r="F384" s="4" t="s">
        <v>18</v>
      </c>
    </row>
    <row r="385" spans="2:6" ht="36" customHeight="1" x14ac:dyDescent="0.3">
      <c r="B385" s="1"/>
      <c r="C385" s="1"/>
      <c r="D385" s="1"/>
      <c r="E385" s="69">
        <v>35565.18</v>
      </c>
      <c r="F385" s="4" t="s">
        <v>16</v>
      </c>
    </row>
    <row r="386" spans="2:6" ht="36" customHeight="1" x14ac:dyDescent="0.3">
      <c r="B386" s="1"/>
      <c r="C386" s="1"/>
      <c r="D386" s="1"/>
      <c r="E386" s="69">
        <v>9058.7999999999993</v>
      </c>
      <c r="F386" s="4" t="s">
        <v>17</v>
      </c>
    </row>
    <row r="387" spans="2:6" ht="38.85" customHeight="1" x14ac:dyDescent="0.3">
      <c r="B387" s="1"/>
      <c r="C387" s="1"/>
      <c r="D387" s="1"/>
      <c r="E387" s="69">
        <v>734.17</v>
      </c>
      <c r="F387" s="4" t="s">
        <v>19</v>
      </c>
    </row>
    <row r="388" spans="2:6" ht="42.6" customHeight="1" x14ac:dyDescent="0.3">
      <c r="B388" s="1"/>
      <c r="C388" s="1"/>
      <c r="D388" s="1"/>
      <c r="E388" s="69">
        <v>905.31</v>
      </c>
      <c r="F388" s="4" t="s">
        <v>56</v>
      </c>
    </row>
    <row r="389" spans="2:6" ht="36" customHeight="1" x14ac:dyDescent="0.3">
      <c r="B389" s="1"/>
      <c r="C389" s="1"/>
      <c r="D389" s="1"/>
      <c r="E389" s="69">
        <v>112.5</v>
      </c>
      <c r="F389" s="4" t="s">
        <v>20</v>
      </c>
    </row>
    <row r="390" spans="2:6" ht="18" customHeight="1" x14ac:dyDescent="0.3">
      <c r="B390" s="1"/>
      <c r="C390" s="141" t="s">
        <v>121</v>
      </c>
      <c r="D390" s="141"/>
      <c r="E390" s="6">
        <f>E19+E23+E75+E77+E84+E90+E97+E100+E103+E112+E115+E124+E151+E153+E178+E186+E189+E199+E206+E208+E210+E218+E220+E225+E230+E233+E237+H231+E240+E243+E245+E249+E252+E254+E257+E261+E263+E265+E267+E269+E271+E276+E279+E281+E283+E288+E290+E293+E295+E297+E299+E302+E305+E307+E309+E311+E313+E319+E321+E323+E325+E328+E331+E333+E335+E337+E339+E341+E343+E345+E347+E353+E355+E357+E359+E361+E363+E365+E367+E369++E371+E373+E379+E381+E382+E383+E384+E385+E386+E387+E388+E389</f>
        <v>468917.64999999991</v>
      </c>
      <c r="F390" s="1"/>
    </row>
    <row r="391" spans="2:6" x14ac:dyDescent="0.3">
      <c r="B391" s="1"/>
      <c r="C391" s="1"/>
      <c r="D391" s="1"/>
      <c r="E391" s="2"/>
      <c r="F391" s="1"/>
    </row>
    <row r="392" spans="2:6" x14ac:dyDescent="0.3">
      <c r="B392" s="1"/>
      <c r="C392" s="1"/>
      <c r="D392" s="1"/>
      <c r="E392" s="2"/>
      <c r="F392" s="1"/>
    </row>
    <row r="393" spans="2:6" x14ac:dyDescent="0.3">
      <c r="B393" s="1"/>
      <c r="C393" s="1"/>
      <c r="D393" s="1"/>
      <c r="E393" s="2"/>
      <c r="F393" s="1"/>
    </row>
    <row r="394" spans="2:6" x14ac:dyDescent="0.3">
      <c r="B394" s="1"/>
      <c r="C394" s="1"/>
      <c r="D394" s="1"/>
      <c r="E394" s="2"/>
      <c r="F394" s="1"/>
    </row>
    <row r="395" spans="2:6" x14ac:dyDescent="0.3">
      <c r="B395" s="1"/>
      <c r="C395" s="1"/>
      <c r="D395" s="1"/>
      <c r="E395" s="2"/>
      <c r="F395" s="1"/>
    </row>
    <row r="396" spans="2:6" x14ac:dyDescent="0.3">
      <c r="B396" s="1"/>
      <c r="C396" s="1"/>
      <c r="D396" s="1"/>
      <c r="E396" s="2"/>
      <c r="F396" s="1"/>
    </row>
    <row r="397" spans="2:6" x14ac:dyDescent="0.3">
      <c r="B397" s="1"/>
      <c r="C397" s="1"/>
      <c r="D397" s="1"/>
      <c r="E397" s="2"/>
      <c r="F397" s="1"/>
    </row>
    <row r="398" spans="2:6" x14ac:dyDescent="0.3">
      <c r="B398" s="1"/>
      <c r="C398" s="1"/>
      <c r="D398" s="1"/>
      <c r="E398" s="2"/>
      <c r="F398" s="1"/>
    </row>
    <row r="399" spans="2:6" x14ac:dyDescent="0.3">
      <c r="B399" s="1"/>
      <c r="C399" s="1"/>
      <c r="D399" s="1"/>
      <c r="E399" s="2"/>
      <c r="F399" s="1"/>
    </row>
    <row r="400" spans="2:6" x14ac:dyDescent="0.3">
      <c r="B400" s="1"/>
      <c r="C400" s="1"/>
      <c r="D400" s="1"/>
      <c r="E400" s="2"/>
      <c r="F400" s="1"/>
    </row>
    <row r="401" spans="2:6" x14ac:dyDescent="0.3">
      <c r="B401" s="1"/>
      <c r="C401" s="1"/>
      <c r="D401" s="1"/>
      <c r="E401" s="2"/>
      <c r="F401" s="1"/>
    </row>
  </sheetData>
  <mergeCells count="140">
    <mergeCell ref="D125:D150"/>
    <mergeCell ref="B116:B123"/>
    <mergeCell ref="C116:C123"/>
    <mergeCell ref="B124:D124"/>
    <mergeCell ref="B3:C3"/>
    <mergeCell ref="B8:F9"/>
    <mergeCell ref="C12:C18"/>
    <mergeCell ref="D12:D18"/>
    <mergeCell ref="B12:B18"/>
    <mergeCell ref="B19:D19"/>
    <mergeCell ref="B23:D23"/>
    <mergeCell ref="B84:D84"/>
    <mergeCell ref="B97:D97"/>
    <mergeCell ref="B90:D90"/>
    <mergeCell ref="D91:D96"/>
    <mergeCell ref="B78:B83"/>
    <mergeCell ref="C78:C83"/>
    <mergeCell ref="D78:D83"/>
    <mergeCell ref="C91:C96"/>
    <mergeCell ref="B77:D77"/>
    <mergeCell ref="B20:B22"/>
    <mergeCell ref="C20:C22"/>
    <mergeCell ref="D20:D22"/>
    <mergeCell ref="B24:B74"/>
    <mergeCell ref="C24:C74"/>
    <mergeCell ref="C390:D390"/>
    <mergeCell ref="B199:D199"/>
    <mergeCell ref="B178:D178"/>
    <mergeCell ref="B189:D189"/>
    <mergeCell ref="B179:B185"/>
    <mergeCell ref="C179:C185"/>
    <mergeCell ref="B231:B232"/>
    <mergeCell ref="B186:D186"/>
    <mergeCell ref="B206:D206"/>
    <mergeCell ref="B234:B236"/>
    <mergeCell ref="B200:B205"/>
    <mergeCell ref="C190:C198"/>
    <mergeCell ref="B255:B256"/>
    <mergeCell ref="C255:C256"/>
    <mergeCell ref="D255:D256"/>
    <mergeCell ref="C200:C205"/>
    <mergeCell ref="D24:D74"/>
    <mergeCell ref="B211:B217"/>
    <mergeCell ref="C211:C217"/>
    <mergeCell ref="D211:D217"/>
    <mergeCell ref="B208:D208"/>
    <mergeCell ref="B103:D103"/>
    <mergeCell ref="B104:B111"/>
    <mergeCell ref="C85:C89"/>
    <mergeCell ref="D85:D89"/>
    <mergeCell ref="B91:B96"/>
    <mergeCell ref="B85:B89"/>
    <mergeCell ref="D179:D185"/>
    <mergeCell ref="B75:D75"/>
    <mergeCell ref="B100:D100"/>
    <mergeCell ref="C104:C111"/>
    <mergeCell ref="D104:D111"/>
    <mergeCell ref="B151:D151"/>
    <mergeCell ref="B112:D112"/>
    <mergeCell ref="D116:D123"/>
    <mergeCell ref="B125:B150"/>
    <mergeCell ref="C125:C150"/>
    <mergeCell ref="D200:D205"/>
    <mergeCell ref="D154:D177"/>
    <mergeCell ref="D190:D198"/>
    <mergeCell ref="C234:C236"/>
    <mergeCell ref="D234:D236"/>
    <mergeCell ref="C231:C232"/>
    <mergeCell ref="D231:D232"/>
    <mergeCell ref="B226:B229"/>
    <mergeCell ref="C226:C229"/>
    <mergeCell ref="D226:D229"/>
    <mergeCell ref="B190:B198"/>
    <mergeCell ref="B284:B287"/>
    <mergeCell ref="C284:C287"/>
    <mergeCell ref="D284:D287"/>
    <mergeCell ref="B314:B318"/>
    <mergeCell ref="C314:C318"/>
    <mergeCell ref="D314:D318"/>
    <mergeCell ref="C291:C292"/>
    <mergeCell ref="B153:D153"/>
    <mergeCell ref="C246:C248"/>
    <mergeCell ref="D246:D248"/>
    <mergeCell ref="B300:B301"/>
    <mergeCell ref="C300:C301"/>
    <mergeCell ref="D300:D301"/>
    <mergeCell ref="B246:B248"/>
    <mergeCell ref="B221:B224"/>
    <mergeCell ref="C221:C224"/>
    <mergeCell ref="D221:D224"/>
    <mergeCell ref="B154:B177"/>
    <mergeCell ref="C154:C177"/>
    <mergeCell ref="C348:C352"/>
    <mergeCell ref="D348:D352"/>
    <mergeCell ref="B187:B188"/>
    <mergeCell ref="C187:C188"/>
    <mergeCell ref="D187:D188"/>
    <mergeCell ref="B250:B251"/>
    <mergeCell ref="C250:C251"/>
    <mergeCell ref="D250:D251"/>
    <mergeCell ref="B241:B242"/>
    <mergeCell ref="C241:C242"/>
    <mergeCell ref="D241:D242"/>
    <mergeCell ref="B303:B304"/>
    <mergeCell ref="C303:C304"/>
    <mergeCell ref="D303:D304"/>
    <mergeCell ref="B291:B292"/>
    <mergeCell ref="B329:B330"/>
    <mergeCell ref="C329:C330"/>
    <mergeCell ref="D329:D330"/>
    <mergeCell ref="B258:B260"/>
    <mergeCell ref="C258:C260"/>
    <mergeCell ref="D258:D260"/>
    <mergeCell ref="B272:B275"/>
    <mergeCell ref="C272:C275"/>
    <mergeCell ref="D272:D275"/>
    <mergeCell ref="B98:B99"/>
    <mergeCell ref="C98:C99"/>
    <mergeCell ref="D98:D99"/>
    <mergeCell ref="B113:B114"/>
    <mergeCell ref="C113:C114"/>
    <mergeCell ref="D113:D114"/>
    <mergeCell ref="B374:B378"/>
    <mergeCell ref="C374:C378"/>
    <mergeCell ref="D374:D378"/>
    <mergeCell ref="B326:B327"/>
    <mergeCell ref="C326:C327"/>
    <mergeCell ref="D326:D327"/>
    <mergeCell ref="D291:D292"/>
    <mergeCell ref="B101:B102"/>
    <mergeCell ref="C101:C102"/>
    <mergeCell ref="D101:D102"/>
    <mergeCell ref="B238:B239"/>
    <mergeCell ref="C238:C239"/>
    <mergeCell ref="D238:D239"/>
    <mergeCell ref="B277:B278"/>
    <mergeCell ref="C277:C278"/>
    <mergeCell ref="D277:D278"/>
    <mergeCell ref="B115:D115"/>
    <mergeCell ref="B348:B352"/>
  </mergeCells>
  <pageMargins left="0.25" right="0.25" top="0.75" bottom="0.75" header="0.3" footer="0.3"/>
  <pageSetup paperSize="9" scale="8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2026-01-16T08:12:33Z</cp:lastPrinted>
  <dcterms:created xsi:type="dcterms:W3CDTF">2024-02-07T08:05:49Z</dcterms:created>
  <dcterms:modified xsi:type="dcterms:W3CDTF">2026-01-16T12:15:43Z</dcterms:modified>
</cp:coreProperties>
</file>