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5" yWindow="-125" windowWidth="24267" windowHeight="13749"/>
  </bookViews>
  <sheets>
    <sheet name="VELJAČA" sheetId="5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77" i="5" l="1"/>
  <c r="E78" i="5" l="1"/>
  <c r="E165" i="5"/>
  <c r="E357" i="5"/>
  <c r="E127" i="5"/>
  <c r="E257" i="5"/>
  <c r="E262" i="5"/>
  <c r="E163" i="5"/>
  <c r="E265" i="5"/>
  <c r="E157" i="5"/>
  <c r="E167" i="5"/>
  <c r="E255" i="5"/>
  <c r="E273" i="5"/>
  <c r="E333" i="5"/>
  <c r="E331" i="5"/>
  <c r="E346" i="5"/>
  <c r="E329" i="5"/>
  <c r="E353" i="5"/>
  <c r="E349" i="5"/>
  <c r="E97" i="5"/>
  <c r="E283" i="5"/>
  <c r="E281" i="5"/>
  <c r="E291" i="5"/>
  <c r="E289" i="5"/>
  <c r="E287" i="5"/>
  <c r="E299" i="5"/>
  <c r="E99" i="5"/>
  <c r="E244" i="5"/>
  <c r="E269" i="5"/>
  <c r="E267" i="5"/>
  <c r="E259" i="5"/>
  <c r="E161" i="5"/>
  <c r="E296" i="5"/>
  <c r="E303" i="5"/>
  <c r="E335" i="5"/>
  <c r="E149" i="5"/>
  <c r="E363" i="5"/>
  <c r="E368" i="5"/>
  <c r="E355" i="5"/>
  <c r="E90" i="5"/>
  <c r="E129" i="5"/>
  <c r="E124" i="5"/>
  <c r="E118" i="5"/>
  <c r="E92" i="5"/>
  <c r="E351" i="5"/>
  <c r="E343" i="5"/>
  <c r="E341" i="5"/>
  <c r="E339" i="5"/>
  <c r="E337" i="5"/>
  <c r="E327" i="5"/>
  <c r="E325" i="5"/>
  <c r="E323" i="5"/>
  <c r="E313" i="5"/>
  <c r="E321" i="5"/>
  <c r="E279" i="5"/>
  <c r="E250" i="5"/>
  <c r="E293" i="5"/>
  <c r="E285" i="5"/>
  <c r="E252" i="5"/>
  <c r="E240" i="5"/>
  <c r="E235" i="5"/>
  <c r="E197" i="5"/>
  <c r="E147" i="5"/>
  <c r="E169" i="5"/>
  <c r="E154" i="5"/>
  <c r="E151" i="5"/>
  <c r="E141" i="5"/>
  <c r="E139" i="5"/>
  <c r="E75" i="5"/>
  <c r="E361" i="5"/>
  <c r="E365" i="5"/>
  <c r="E120" i="5" l="1"/>
  <c r="E106" i="5" l="1"/>
  <c r="E94" i="5"/>
  <c r="E131" i="5"/>
  <c r="E112" i="5"/>
  <c r="E122" i="5"/>
  <c r="E116" i="5"/>
  <c r="E110" i="5"/>
  <c r="E104" i="5"/>
  <c r="E81" i="5"/>
  <c r="E88" i="5" l="1"/>
  <c r="E30" i="5" l="1"/>
  <c r="E24" i="5" l="1"/>
  <c r="E17" i="5" l="1"/>
</calcChain>
</file>

<file path=xl/sharedStrings.xml><?xml version="1.0" encoding="utf-8"?>
<sst xmlns="http://schemas.openxmlformats.org/spreadsheetml/2006/main" count="617" uniqueCount="226">
  <si>
    <t>NAZIV PRIMATELJA</t>
  </si>
  <si>
    <t>OIB PRIMATELJA</t>
  </si>
  <si>
    <t>SJEDIŠTE PRIMATELJA</t>
  </si>
  <si>
    <t>NAČIN OBJAVE ISPLAĆENOG IZNOSA</t>
  </si>
  <si>
    <t>VRSTA RASHODA I IZDATAKA</t>
  </si>
  <si>
    <t>ZAGREB</t>
  </si>
  <si>
    <t>DOM ZA STARIJE I NEMOĆNE OSOBE VARAŽDIN</t>
  </si>
  <si>
    <t>Zavojna 6, 42000 Varaždin</t>
  </si>
  <si>
    <t>OIB: 41732682041</t>
  </si>
  <si>
    <t xml:space="preserve">Ukupno: </t>
  </si>
  <si>
    <t>PETROL d.o.o.</t>
  </si>
  <si>
    <t>VARAŽDIN</t>
  </si>
  <si>
    <t>ZAGREBAČKA BANKA d.d.</t>
  </si>
  <si>
    <t>ISPLATITELJ:</t>
  </si>
  <si>
    <t>3111 bruto plaće za redovan rad (ukupni iznos bez bolovanja na teret HZZO-a)</t>
  </si>
  <si>
    <t>3132 doprinos na bruto (doprinosi za obvezno zdravstveno osiguranje)</t>
  </si>
  <si>
    <t>3212 naknade za prijevoz, za rad na terenu i odvojeni život</t>
  </si>
  <si>
    <t>3291 naknade za rad predstavničkih i izvršnih tijela, povjerenstava i slično (bruto iznos s doprinosima na bruto)</t>
  </si>
  <si>
    <t>3721 naknade građanima i kućanstvima u novcu (isplata džeparca korisnicima)</t>
  </si>
  <si>
    <t>3223 energija</t>
  </si>
  <si>
    <t>3431 bankarske usluge i usluge platnog prometa</t>
  </si>
  <si>
    <t>NARODNE NOVINE d.d.</t>
  </si>
  <si>
    <t>3224 materijal i dijelovi za tekuće i investicijsko održavanje</t>
  </si>
  <si>
    <t>3237 intelektualne i osobne usluge (ugovor o djelu, bruto iznos s doprinosima na bruto)</t>
  </si>
  <si>
    <t>OSIJEK</t>
  </si>
  <si>
    <t>3112 plaće u naravi</t>
  </si>
  <si>
    <t>3233 usluge promidžbe i informiranja</t>
  </si>
  <si>
    <t>5443 otplata glavnice primljenih kredita od tuzemnih kreditnih institucija izvan javnog sektora</t>
  </si>
  <si>
    <t>S.OLIVER HR d.o.o.</t>
  </si>
  <si>
    <t>73478782452</t>
  </si>
  <si>
    <t>38824657464</t>
  </si>
  <si>
    <t>SVETA NEDELJA</t>
  </si>
  <si>
    <t>EUROPA 92 d.o.o.</t>
  </si>
  <si>
    <t>SPORT VISION d.o.o. (BUZZ)</t>
  </si>
  <si>
    <t>30098672140</t>
  </si>
  <si>
    <t>MASS SHOES d.o.o.</t>
  </si>
  <si>
    <t>KLANJEC</t>
  </si>
  <si>
    <t>94682632604</t>
  </si>
  <si>
    <t>C&amp;A moda d.o.o.</t>
  </si>
  <si>
    <t>43848778319</t>
  </si>
  <si>
    <t>36537724106</t>
  </si>
  <si>
    <t>TOM TAILOR ZAGREB d.o.o.</t>
  </si>
  <si>
    <t>60959154399</t>
  </si>
  <si>
    <t>DEICHMANN TRGOVINA OBUĆOM d.o.o.</t>
  </si>
  <si>
    <t>96018002544</t>
  </si>
  <si>
    <t>NKD MODA d.o.o.</t>
  </si>
  <si>
    <t>3227 službena, radna i zaštitna odjeća i obuća</t>
  </si>
  <si>
    <t>JAVNA OBJAVA INFORMACIJA O TROŠENJU SREDSTAVA ZA VELJAČU 2026. GODINE</t>
  </si>
  <si>
    <t>Ukupno za VELJAČU 2026.</t>
  </si>
  <si>
    <t>TEDI poslovanje d.o.o.</t>
  </si>
  <si>
    <t>05614216244</t>
  </si>
  <si>
    <t>ROG d.o.o.</t>
  </si>
  <si>
    <t>39483344029</t>
  </si>
  <si>
    <t>VUKOVAR</t>
  </si>
  <si>
    <t>TERMOPLIN d.d.</t>
  </si>
  <si>
    <t>Ukupno:</t>
  </si>
  <si>
    <t>NARODNI TRGOVAČKI LANAC d.o.o.</t>
  </si>
  <si>
    <t>SESVETE</t>
  </si>
  <si>
    <t>SAPONIA d.d.</t>
  </si>
  <si>
    <t>3221 uredski materijal i ostali materijalni rashodi</t>
  </si>
  <si>
    <t>MIKAČ, obrt</t>
  </si>
  <si>
    <t>95784226431</t>
  </si>
  <si>
    <t>MARTINKOVEC</t>
  </si>
  <si>
    <t>LOTUS 91 d.o.o.</t>
  </si>
  <si>
    <t>15331545057</t>
  </si>
  <si>
    <t>JALKOVEC</t>
  </si>
  <si>
    <t>MEL-MEDIKAL d.o.o.</t>
  </si>
  <si>
    <t>56652283184</t>
  </si>
  <si>
    <t>KLOMONT, obrt</t>
  </si>
  <si>
    <t>48179966079</t>
  </si>
  <si>
    <t>NOVI MAROF</t>
  </si>
  <si>
    <t>ICT REMARKETING d.o.o.</t>
  </si>
  <si>
    <t>45659013941</t>
  </si>
  <si>
    <t>DENI PEK d.o.o.</t>
  </si>
  <si>
    <t>VARAŽDINSKE TOPLICE</t>
  </si>
  <si>
    <t>02734490877</t>
  </si>
  <si>
    <t>PODRAVKA d.d.</t>
  </si>
  <si>
    <t>KOPRIVNICA</t>
  </si>
  <si>
    <t>18928523252</t>
  </si>
  <si>
    <t>44138062462</t>
  </si>
  <si>
    <t>VINDIJA d.o.o.</t>
  </si>
  <si>
    <t>VUGRINEC d.o.o.</t>
  </si>
  <si>
    <t>DUBRAVICA</t>
  </si>
  <si>
    <t>43639861997</t>
  </si>
  <si>
    <t>ZAVOD ZA JAVNO ZDRAVSTVO VARAŽDINSKE ŽUPANIJE</t>
  </si>
  <si>
    <t>20184981156</t>
  </si>
  <si>
    <t>VIZOR d.o.o.</t>
  </si>
  <si>
    <t>28579840610</t>
  </si>
  <si>
    <t>VOĆE VARAŽDIN d.o.o.</t>
  </si>
  <si>
    <t>42042277834</t>
  </si>
  <si>
    <t>ALCA ZAGREB d.o.o.</t>
  </si>
  <si>
    <t xml:space="preserve"> 58353015102 </t>
  </si>
  <si>
    <t>EURO ROSA IP d.o.o.</t>
  </si>
  <si>
    <t>58421021869</t>
  </si>
  <si>
    <t>VITOS d.o.o.</t>
  </si>
  <si>
    <t>17365305988</t>
  </si>
  <si>
    <t>AGRODALM d.o.o.</t>
  </si>
  <si>
    <t>80649374262</t>
  </si>
  <si>
    <t>EKOS CAKES d.o.o.</t>
  </si>
  <si>
    <t>25541500918</t>
  </si>
  <si>
    <t>ORANGE d.o.o.</t>
  </si>
  <si>
    <t>00363177306</t>
  </si>
  <si>
    <t>GARA CIVITAS d.o.o.</t>
  </si>
  <si>
    <t>51627797630</t>
  </si>
  <si>
    <t>29524210204</t>
  </si>
  <si>
    <t>A1 HRVATSKA d.o.o.</t>
  </si>
  <si>
    <t>PERT d.o.o.</t>
  </si>
  <si>
    <t>42255248046</t>
  </si>
  <si>
    <t>ILOK</t>
  </si>
  <si>
    <t>ČISTOĆA d.o.o.</t>
  </si>
  <si>
    <t>02371889218</t>
  </si>
  <si>
    <t>39048902955</t>
  </si>
  <si>
    <t>VARKOM d.o.o.</t>
  </si>
  <si>
    <t>81793146560</t>
  </si>
  <si>
    <t>HRVATSKI TELEKOM d.d.</t>
  </si>
  <si>
    <t>AURA FIT</t>
  </si>
  <si>
    <t>20752352202</t>
  </si>
  <si>
    <t>VARAŽDINSKE VIJESTI d.d.</t>
  </si>
  <si>
    <t>89407840770</t>
  </si>
  <si>
    <t>HP - HRVATSKA POŠTA d.d.</t>
  </si>
  <si>
    <t>87311810356</t>
  </si>
  <si>
    <t>LJEKARNA VARAŽDINSKE ŽUPANIJE</t>
  </si>
  <si>
    <t>43158005754</t>
  </si>
  <si>
    <t>DIZALO RUTIĆ d.o.o.</t>
  </si>
  <si>
    <t>23633545858</t>
  </si>
  <si>
    <t>KUĆAN MAROF</t>
  </si>
  <si>
    <t>00643859701</t>
  </si>
  <si>
    <t>NOVAKI</t>
  </si>
  <si>
    <t>OFFERTISSIMA d.o.o.</t>
  </si>
  <si>
    <t>NIKOL d.o.o.</t>
  </si>
  <si>
    <t>52913947814</t>
  </si>
  <si>
    <t>AVEDA MODA d.o.o.</t>
  </si>
  <si>
    <t>11430094803</t>
  </si>
  <si>
    <t>MODIANA ZG d.o.o. (LEE COOPER IKEA ZAGREB)</t>
  </si>
  <si>
    <t>77840357677</t>
  </si>
  <si>
    <t>INA d.d.</t>
  </si>
  <si>
    <t>ALPINA CRO d.o.o.</t>
  </si>
  <si>
    <t xml:space="preserve">75475408463 </t>
  </si>
  <si>
    <t>TRGOVINA GALILEOSS</t>
  </si>
  <si>
    <t>11131302537</t>
  </si>
  <si>
    <t>PAPINEC</t>
  </si>
  <si>
    <t>GRACIA, obrt</t>
  </si>
  <si>
    <t>02164304614</t>
  </si>
  <si>
    <t>LUDBREG</t>
  </si>
  <si>
    <t>OPG APIZZ</t>
  </si>
  <si>
    <t>ENNA NEXT d.o.o.</t>
  </si>
  <si>
    <t>MUZIKA I TO d.o.o.</t>
  </si>
  <si>
    <t>TERMOTRONIK d.o.o.</t>
  </si>
  <si>
    <t>KRIŽEVCI</t>
  </si>
  <si>
    <t>98507751897</t>
  </si>
  <si>
    <t>INFOMARE d.o.o.</t>
  </si>
  <si>
    <t>77886974479</t>
  </si>
  <si>
    <t>ICT STUDIO j.d.o.o.</t>
  </si>
  <si>
    <t xml:space="preserve"> 68610661725</t>
  </si>
  <si>
    <t>MEĐIMURKA BS d.o.o.</t>
  </si>
  <si>
    <t>68372221964</t>
  </si>
  <si>
    <t>ČAKOVEC</t>
  </si>
  <si>
    <t>BELAJ d.o.o.</t>
  </si>
  <si>
    <t>74006494666</t>
  </si>
  <si>
    <t>VATRO-SERVIS d.o.o.</t>
  </si>
  <si>
    <t>TRNOVEC BARTOLOVEČKI</t>
  </si>
  <si>
    <t>91982465916</t>
  </si>
  <si>
    <t>41605016397</t>
  </si>
  <si>
    <t>FOING NOVA d.o.o.</t>
  </si>
  <si>
    <t>FINANCIJSKA AGENCIJA FINA</t>
  </si>
  <si>
    <t>85821130368</t>
  </si>
  <si>
    <t>06350517967</t>
  </si>
  <si>
    <t>NOVA GRADIŠKA</t>
  </si>
  <si>
    <t>CROATA d.o.o.</t>
  </si>
  <si>
    <t>HRVATSKA RADIOTELEVIZIJA HRT</t>
  </si>
  <si>
    <t>68419124305</t>
  </si>
  <si>
    <t>33437375299</t>
  </si>
  <si>
    <t>AUTO CENTAR KOS d.o.o.</t>
  </si>
  <si>
    <t>DUBAL d.o.o.</t>
  </si>
  <si>
    <t>71226910000</t>
  </si>
  <si>
    <t>70450827918</t>
  </si>
  <si>
    <t>PRIBISLAVEC</t>
  </si>
  <si>
    <t>FACTORY X d.o.o.</t>
  </si>
  <si>
    <t>UGOSTITELJSKI OBRT STARČEK</t>
  </si>
  <si>
    <t>69705761521</t>
  </si>
  <si>
    <t>AGLab d.o.o.</t>
  </si>
  <si>
    <t>28531305404</t>
  </si>
  <si>
    <t>GORNJI KNEGINEC</t>
  </si>
  <si>
    <t>05903085788</t>
  </si>
  <si>
    <t>DRAGANIĆ</t>
  </si>
  <si>
    <t>REMONDIS EKOLOGIJA d.o.o.</t>
  </si>
  <si>
    <t>EKOTERM, obrt</t>
  </si>
  <si>
    <t>NEDELIŠĆE</t>
  </si>
  <si>
    <t>91291240199</t>
  </si>
  <si>
    <t>GU d.o.o.</t>
  </si>
  <si>
    <t>KARLOVAC</t>
  </si>
  <si>
    <t>91929234326</t>
  </si>
  <si>
    <t>92188488799</t>
  </si>
  <si>
    <t>MAGIC NET d.o.o.</t>
  </si>
  <si>
    <t>69554624078</t>
  </si>
  <si>
    <t>ELCON d.o.o.</t>
  </si>
  <si>
    <t>73660371074</t>
  </si>
  <si>
    <t>PEVEX d.d.</t>
  </si>
  <si>
    <t>34900095525</t>
  </si>
  <si>
    <t>PLASTIMA, obrt</t>
  </si>
  <si>
    <t>OPG KRISTIJAN BELOVIĆ</t>
  </si>
  <si>
    <t>51448013166</t>
  </si>
  <si>
    <t>KOPITARNA ZAGREB d.o.o.</t>
  </si>
  <si>
    <t>25843074154</t>
  </si>
  <si>
    <t>3211 službena putovanja</t>
  </si>
  <si>
    <t>93221233774</t>
  </si>
  <si>
    <t>TEKSTIL-KA d.o.o.</t>
  </si>
  <si>
    <t>UNIVERZAL d.o.o.</t>
  </si>
  <si>
    <t>71843925886</t>
  </si>
  <si>
    <t>66107665439</t>
  </si>
  <si>
    <t>TAKKO FASHION CROATIA d.o.o.</t>
  </si>
  <si>
    <t>ULLA STIL d.o.o.</t>
  </si>
  <si>
    <t>55740534173</t>
  </si>
  <si>
    <t>3222 materijal i sirovine</t>
  </si>
  <si>
    <t>3299 ostali nespomenuti rashodi poslovanja</t>
  </si>
  <si>
    <t>3232 usluge tekućeg i investicijskog održavanja</t>
  </si>
  <si>
    <t>3234 komunalne usluge</t>
  </si>
  <si>
    <t>447,81 - 3221 uredski materijal i ostali materijalni rashodi           65,00 - 3299 ostali nespomenuti rashodi poslovanja</t>
  </si>
  <si>
    <t>3236 zdravstvene i veterinarske usluge</t>
  </si>
  <si>
    <t>3237 intelektualne i osobne usluge</t>
  </si>
  <si>
    <t>3225 sitni inventar i autogume</t>
  </si>
  <si>
    <t>3238 računalne usluge</t>
  </si>
  <si>
    <t>3293 reprezentacija</t>
  </si>
  <si>
    <t>3231 usluge telefona, interneta, pošte i prijevoza</t>
  </si>
  <si>
    <t>3235 zakupnine i najamnine</t>
  </si>
  <si>
    <t>3239 ostale usluge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</si>
</sst>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color rgb="FF0A0A0A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wrapText="1"/>
    </xf>
    <xf numFmtId="0" fontId="0" fillId="0" borderId="1" xfId="0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right" vertical="center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top" wrapText="1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wrapText="1"/>
    </xf>
    <xf numFmtId="0" fontId="6" fillId="3" borderId="4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4" fontId="1" fillId="3" borderId="4" xfId="0" applyNumberFormat="1" applyFont="1" applyFill="1" applyBorder="1" applyAlignment="1">
      <alignment horizontal="right" vertical="center"/>
    </xf>
    <xf numFmtId="4" fontId="5" fillId="0" borderId="4" xfId="0" applyNumberFormat="1" applyFont="1" applyBorder="1" applyAlignment="1">
      <alignment horizontal="right" vertical="center"/>
    </xf>
    <xf numFmtId="0" fontId="0" fillId="0" borderId="9" xfId="0" applyBorder="1"/>
    <xf numFmtId="4" fontId="8" fillId="4" borderId="8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4" fontId="9" fillId="3" borderId="8" xfId="0" applyNumberFormat="1" applyFont="1" applyFill="1" applyBorder="1" applyAlignment="1">
      <alignment horizontal="right" vertical="center"/>
    </xf>
    <xf numFmtId="0" fontId="11" fillId="3" borderId="8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center" vertical="center"/>
    </xf>
    <xf numFmtId="0" fontId="0" fillId="0" borderId="0" xfId="0" applyBorder="1"/>
    <xf numFmtId="4" fontId="5" fillId="0" borderId="8" xfId="0" applyNumberFormat="1" applyFont="1" applyFill="1" applyBorder="1" applyAlignment="1">
      <alignment horizontal="right" vertical="center"/>
    </xf>
    <xf numFmtId="4" fontId="0" fillId="0" borderId="4" xfId="0" applyNumberFormat="1" applyFont="1" applyFill="1" applyBorder="1" applyAlignment="1">
      <alignment horizontal="right" vertical="center"/>
    </xf>
    <xf numFmtId="0" fontId="5" fillId="4" borderId="8" xfId="0" applyFont="1" applyFill="1" applyBorder="1" applyAlignment="1">
      <alignment horizontal="left" vertical="center" wrapText="1"/>
    </xf>
    <xf numFmtId="0" fontId="6" fillId="3" borderId="8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/>
    </xf>
    <xf numFmtId="0" fontId="5" fillId="0" borderId="8" xfId="0" applyFont="1" applyFill="1" applyBorder="1" applyAlignment="1">
      <alignment horizontal="left" vertical="center" wrapText="1"/>
    </xf>
    <xf numFmtId="49" fontId="7" fillId="4" borderId="5" xfId="0" applyNumberFormat="1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left" vertical="center"/>
    </xf>
    <xf numFmtId="49" fontId="7" fillId="4" borderId="5" xfId="0" applyNumberFormat="1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8" fillId="4" borderId="5" xfId="0" applyFont="1" applyFill="1" applyBorder="1" applyAlignment="1">
      <alignment horizontal="left" vertical="center"/>
    </xf>
    <xf numFmtId="49" fontId="7" fillId="4" borderId="5" xfId="0" applyNumberFormat="1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left" vertical="center"/>
    </xf>
    <xf numFmtId="0" fontId="11" fillId="3" borderId="5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12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4" fontId="13" fillId="3" borderId="7" xfId="0" applyNumberFormat="1" applyFont="1" applyFill="1" applyBorder="1" applyAlignment="1">
      <alignment horizontal="right" vertical="center"/>
    </xf>
    <xf numFmtId="0" fontId="14" fillId="0" borderId="0" xfId="0" applyFont="1" applyAlignment="1">
      <alignment horizontal="center"/>
    </xf>
    <xf numFmtId="4" fontId="0" fillId="0" borderId="8" xfId="0" applyNumberFormat="1" applyFont="1" applyFill="1" applyBorder="1" applyAlignment="1">
      <alignment horizontal="right" vertical="center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5" xfId="0" applyFill="1" applyBorder="1" applyAlignment="1">
      <alignment horizontal="left" vertical="center"/>
    </xf>
    <xf numFmtId="0" fontId="0" fillId="4" borderId="6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8" fillId="4" borderId="5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/>
    </xf>
    <xf numFmtId="49" fontId="7" fillId="4" borderId="5" xfId="0" applyNumberFormat="1" applyFont="1" applyFill="1" applyBorder="1" applyAlignment="1">
      <alignment horizontal="center" vertical="center"/>
    </xf>
    <xf numFmtId="49" fontId="7" fillId="4" borderId="6" xfId="0" applyNumberFormat="1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left" vertical="center"/>
    </xf>
    <xf numFmtId="49" fontId="7" fillId="4" borderId="7" xfId="0" applyNumberFormat="1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left" vertical="center"/>
    </xf>
    <xf numFmtId="0" fontId="8" fillId="4" borderId="1" xfId="0" applyFont="1" applyFill="1" applyBorder="1" applyAlignment="1">
      <alignment horizontal="left" vertical="center"/>
    </xf>
    <xf numFmtId="49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>
      <alignment horizontal="left" vertical="center" wrapText="1"/>
    </xf>
    <xf numFmtId="0" fontId="8" fillId="4" borderId="7" xfId="0" applyFont="1" applyFill="1" applyBorder="1" applyAlignment="1">
      <alignment horizontal="left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388"/>
  <sheetViews>
    <sheetView tabSelected="1" workbookViewId="0">
      <selection activeCell="I369" sqref="I369"/>
    </sheetView>
  </sheetViews>
  <sheetFormatPr defaultRowHeight="15.05" x14ac:dyDescent="0.3"/>
  <cols>
    <col min="2" max="2" width="41.109375" customWidth="1"/>
    <col min="3" max="3" width="19.44140625" customWidth="1"/>
    <col min="4" max="4" width="23.109375" customWidth="1"/>
    <col min="5" max="5" width="22.109375" customWidth="1"/>
    <col min="6" max="6" width="52.6640625" customWidth="1"/>
  </cols>
  <sheetData>
    <row r="2" spans="1:6" ht="15.85" x14ac:dyDescent="0.25">
      <c r="B2" s="7" t="s">
        <v>13</v>
      </c>
      <c r="C2" s="8"/>
    </row>
    <row r="3" spans="1:6" ht="15.05" customHeight="1" x14ac:dyDescent="0.3">
      <c r="B3" s="55" t="s">
        <v>6</v>
      </c>
      <c r="C3" s="55"/>
    </row>
    <row r="4" spans="1:6" ht="15.05" customHeight="1" x14ac:dyDescent="0.3">
      <c r="B4" s="11" t="s">
        <v>7</v>
      </c>
      <c r="C4" s="9"/>
    </row>
    <row r="5" spans="1:6" ht="15.85" x14ac:dyDescent="0.25">
      <c r="B5" s="11" t="s">
        <v>8</v>
      </c>
      <c r="C5" s="8"/>
    </row>
    <row r="6" spans="1:6" ht="15.05" customHeight="1" x14ac:dyDescent="0.25">
      <c r="B6" s="3"/>
    </row>
    <row r="8" spans="1:6" x14ac:dyDescent="0.3">
      <c r="B8" s="56" t="s">
        <v>47</v>
      </c>
      <c r="C8" s="56"/>
      <c r="D8" s="56"/>
      <c r="E8" s="56"/>
      <c r="F8" s="56"/>
    </row>
    <row r="9" spans="1:6" x14ac:dyDescent="0.3">
      <c r="B9" s="56"/>
      <c r="C9" s="56"/>
      <c r="D9" s="56"/>
      <c r="E9" s="56"/>
      <c r="F9" s="56"/>
    </row>
    <row r="10" spans="1:6" ht="16.45" customHeight="1" x14ac:dyDescent="0.25"/>
    <row r="11" spans="1:6" ht="28.5" customHeight="1" x14ac:dyDescent="0.3">
      <c r="B11" s="19" t="s">
        <v>0</v>
      </c>
      <c r="C11" s="19" t="s">
        <v>1</v>
      </c>
      <c r="D11" s="19" t="s">
        <v>2</v>
      </c>
      <c r="E11" s="5" t="s">
        <v>3</v>
      </c>
      <c r="F11" s="5" t="s">
        <v>4</v>
      </c>
    </row>
    <row r="12" spans="1:6" ht="18" customHeight="1" x14ac:dyDescent="0.3">
      <c r="A12" s="17"/>
      <c r="B12" s="59" t="s">
        <v>10</v>
      </c>
      <c r="C12" s="57">
        <v>75550985023</v>
      </c>
      <c r="D12" s="57" t="s">
        <v>5</v>
      </c>
      <c r="E12" s="16">
        <v>57.75</v>
      </c>
      <c r="F12" s="13" t="s">
        <v>19</v>
      </c>
    </row>
    <row r="13" spans="1:6" ht="18" customHeight="1" x14ac:dyDescent="0.3">
      <c r="A13" s="17"/>
      <c r="B13" s="60"/>
      <c r="C13" s="58"/>
      <c r="D13" s="58"/>
      <c r="E13" s="16">
        <v>57.57</v>
      </c>
      <c r="F13" s="13" t="s">
        <v>19</v>
      </c>
    </row>
    <row r="14" spans="1:6" ht="18" customHeight="1" x14ac:dyDescent="0.3">
      <c r="A14" s="17"/>
      <c r="B14" s="60"/>
      <c r="C14" s="58"/>
      <c r="D14" s="58"/>
      <c r="E14" s="16">
        <v>50</v>
      </c>
      <c r="F14" s="13" t="s">
        <v>19</v>
      </c>
    </row>
    <row r="15" spans="1:6" ht="18" customHeight="1" x14ac:dyDescent="0.3">
      <c r="A15" s="17"/>
      <c r="B15" s="60"/>
      <c r="C15" s="58"/>
      <c r="D15" s="58"/>
      <c r="E15" s="16">
        <v>67.48</v>
      </c>
      <c r="F15" s="13" t="s">
        <v>19</v>
      </c>
    </row>
    <row r="16" spans="1:6" ht="18" customHeight="1" x14ac:dyDescent="0.3">
      <c r="A16" s="17"/>
      <c r="B16" s="60"/>
      <c r="C16" s="58"/>
      <c r="D16" s="58"/>
      <c r="E16" s="16">
        <v>51.16</v>
      </c>
      <c r="F16" s="13" t="s">
        <v>19</v>
      </c>
    </row>
    <row r="17" spans="1:6" ht="18" customHeight="1" x14ac:dyDescent="0.3">
      <c r="B17" s="52" t="s">
        <v>9</v>
      </c>
      <c r="C17" s="53"/>
      <c r="D17" s="54"/>
      <c r="E17" s="6">
        <f>SUM(E12:E16)</f>
        <v>283.96000000000004</v>
      </c>
      <c r="F17" s="14"/>
    </row>
    <row r="18" spans="1:6" ht="34.450000000000003" customHeight="1" x14ac:dyDescent="0.3">
      <c r="B18" s="60" t="s">
        <v>12</v>
      </c>
      <c r="C18" s="58">
        <v>92963223473</v>
      </c>
      <c r="D18" s="58" t="s">
        <v>5</v>
      </c>
      <c r="E18" s="16">
        <v>2093.62</v>
      </c>
      <c r="F18" s="10" t="s">
        <v>27</v>
      </c>
    </row>
    <row r="19" spans="1:6" ht="18" customHeight="1" x14ac:dyDescent="0.3">
      <c r="B19" s="60"/>
      <c r="C19" s="58"/>
      <c r="D19" s="58"/>
      <c r="E19" s="16">
        <v>288.8</v>
      </c>
      <c r="F19" s="10" t="s">
        <v>20</v>
      </c>
    </row>
    <row r="20" spans="1:6" ht="18" customHeight="1" x14ac:dyDescent="0.3">
      <c r="B20" s="60"/>
      <c r="C20" s="58"/>
      <c r="D20" s="58"/>
      <c r="E20" s="16">
        <v>0.16</v>
      </c>
      <c r="F20" s="10" t="s">
        <v>20</v>
      </c>
    </row>
    <row r="21" spans="1:6" ht="18" customHeight="1" x14ac:dyDescent="0.3">
      <c r="B21" s="60"/>
      <c r="C21" s="58"/>
      <c r="D21" s="58"/>
      <c r="E21" s="16">
        <v>0.16</v>
      </c>
      <c r="F21" s="10" t="s">
        <v>20</v>
      </c>
    </row>
    <row r="22" spans="1:6" ht="18" customHeight="1" x14ac:dyDescent="0.3">
      <c r="B22" s="60"/>
      <c r="C22" s="58"/>
      <c r="D22" s="58"/>
      <c r="E22" s="16">
        <v>0.16</v>
      </c>
      <c r="F22" s="10" t="s">
        <v>20</v>
      </c>
    </row>
    <row r="23" spans="1:6" ht="18" customHeight="1" x14ac:dyDescent="0.3">
      <c r="B23" s="60"/>
      <c r="C23" s="58"/>
      <c r="D23" s="58"/>
      <c r="E23" s="16">
        <v>0.16</v>
      </c>
      <c r="F23" s="10" t="s">
        <v>20</v>
      </c>
    </row>
    <row r="24" spans="1:6" x14ac:dyDescent="0.3">
      <c r="B24" s="52" t="s">
        <v>9</v>
      </c>
      <c r="C24" s="53"/>
      <c r="D24" s="54"/>
      <c r="E24" s="6">
        <f>SUM(E18:E23)</f>
        <v>2383.0599999999995</v>
      </c>
      <c r="F24" s="12"/>
    </row>
    <row r="25" spans="1:6" ht="18" customHeight="1" x14ac:dyDescent="0.3">
      <c r="A25" s="25"/>
      <c r="B25" s="63" t="s">
        <v>21</v>
      </c>
      <c r="C25" s="61">
        <v>64546066176</v>
      </c>
      <c r="D25" s="61" t="s">
        <v>5</v>
      </c>
      <c r="E25" s="27">
        <v>15.83</v>
      </c>
      <c r="F25" s="32" t="s">
        <v>59</v>
      </c>
    </row>
    <row r="26" spans="1:6" ht="18" customHeight="1" x14ac:dyDescent="0.3">
      <c r="A26" s="25"/>
      <c r="B26" s="63"/>
      <c r="C26" s="61"/>
      <c r="D26" s="61"/>
      <c r="E26" s="27">
        <v>106.31</v>
      </c>
      <c r="F26" s="32" t="s">
        <v>59</v>
      </c>
    </row>
    <row r="27" spans="1:6" ht="18" customHeight="1" x14ac:dyDescent="0.3">
      <c r="A27" s="25"/>
      <c r="B27" s="63"/>
      <c r="C27" s="61"/>
      <c r="D27" s="61"/>
      <c r="E27" s="27">
        <v>16.25</v>
      </c>
      <c r="F27" s="32" t="s">
        <v>59</v>
      </c>
    </row>
    <row r="28" spans="1:6" ht="18" customHeight="1" x14ac:dyDescent="0.3">
      <c r="A28" s="25"/>
      <c r="B28" s="63"/>
      <c r="C28" s="61"/>
      <c r="D28" s="61"/>
      <c r="E28" s="27">
        <v>248.85</v>
      </c>
      <c r="F28" s="30" t="s">
        <v>26</v>
      </c>
    </row>
    <row r="29" spans="1:6" ht="18" customHeight="1" x14ac:dyDescent="0.3">
      <c r="A29" s="25"/>
      <c r="B29" s="63"/>
      <c r="C29" s="61"/>
      <c r="D29" s="61"/>
      <c r="E29" s="27">
        <v>348.28</v>
      </c>
      <c r="F29" s="32" t="s">
        <v>59</v>
      </c>
    </row>
    <row r="30" spans="1:6" ht="18" customHeight="1" x14ac:dyDescent="0.3">
      <c r="B30" s="52" t="s">
        <v>9</v>
      </c>
      <c r="C30" s="53"/>
      <c r="D30" s="54"/>
      <c r="E30" s="15">
        <f>SUM(E25:E29)</f>
        <v>735.52</v>
      </c>
      <c r="F30" s="12"/>
    </row>
    <row r="31" spans="1:6" ht="15.85" customHeight="1" x14ac:dyDescent="0.3">
      <c r="A31" s="25"/>
      <c r="B31" s="73" t="s">
        <v>56</v>
      </c>
      <c r="C31" s="76">
        <v>78344221376</v>
      </c>
      <c r="D31" s="79" t="s">
        <v>57</v>
      </c>
      <c r="E31" s="26">
        <v>1.36</v>
      </c>
      <c r="F31" s="32" t="s">
        <v>59</v>
      </c>
    </row>
    <row r="32" spans="1:6" ht="15.85" customHeight="1" x14ac:dyDescent="0.3">
      <c r="A32" s="25"/>
      <c r="B32" s="74"/>
      <c r="C32" s="77"/>
      <c r="D32" s="80"/>
      <c r="E32" s="26">
        <v>13.78</v>
      </c>
      <c r="F32" s="32" t="s">
        <v>59</v>
      </c>
    </row>
    <row r="33" spans="1:6" ht="15.85" customHeight="1" x14ac:dyDescent="0.3">
      <c r="A33" s="25"/>
      <c r="B33" s="74"/>
      <c r="C33" s="77"/>
      <c r="D33" s="80"/>
      <c r="E33" s="26">
        <v>89.61</v>
      </c>
      <c r="F33" s="28" t="s">
        <v>213</v>
      </c>
    </row>
    <row r="34" spans="1:6" ht="15.85" customHeight="1" x14ac:dyDescent="0.3">
      <c r="A34" s="25"/>
      <c r="B34" s="74"/>
      <c r="C34" s="77"/>
      <c r="D34" s="80"/>
      <c r="E34" s="26">
        <v>254.52</v>
      </c>
      <c r="F34" s="28" t="s">
        <v>213</v>
      </c>
    </row>
    <row r="35" spans="1:6" ht="15.85" customHeight="1" x14ac:dyDescent="0.3">
      <c r="A35" s="25"/>
      <c r="B35" s="74"/>
      <c r="C35" s="77"/>
      <c r="D35" s="80"/>
      <c r="E35" s="26">
        <v>29.81</v>
      </c>
      <c r="F35" s="28" t="s">
        <v>213</v>
      </c>
    </row>
    <row r="36" spans="1:6" ht="15.85" customHeight="1" x14ac:dyDescent="0.3">
      <c r="A36" s="25"/>
      <c r="B36" s="74"/>
      <c r="C36" s="77"/>
      <c r="D36" s="80"/>
      <c r="E36" s="26">
        <v>37.07</v>
      </c>
      <c r="F36" s="28" t="s">
        <v>213</v>
      </c>
    </row>
    <row r="37" spans="1:6" ht="15.85" customHeight="1" x14ac:dyDescent="0.3">
      <c r="A37" s="25"/>
      <c r="B37" s="74"/>
      <c r="C37" s="77"/>
      <c r="D37" s="80"/>
      <c r="E37" s="26">
        <v>104.15</v>
      </c>
      <c r="F37" s="28" t="s">
        <v>213</v>
      </c>
    </row>
    <row r="38" spans="1:6" ht="15.85" customHeight="1" x14ac:dyDescent="0.3">
      <c r="A38" s="25"/>
      <c r="B38" s="74"/>
      <c r="C38" s="77"/>
      <c r="D38" s="80"/>
      <c r="E38" s="26">
        <v>87.13</v>
      </c>
      <c r="F38" s="28" t="s">
        <v>213</v>
      </c>
    </row>
    <row r="39" spans="1:6" ht="15.85" customHeight="1" x14ac:dyDescent="0.3">
      <c r="A39" s="25"/>
      <c r="B39" s="74"/>
      <c r="C39" s="77"/>
      <c r="D39" s="80"/>
      <c r="E39" s="26">
        <v>24.47</v>
      </c>
      <c r="F39" s="28" t="s">
        <v>213</v>
      </c>
    </row>
    <row r="40" spans="1:6" ht="15.85" customHeight="1" x14ac:dyDescent="0.3">
      <c r="A40" s="25"/>
      <c r="B40" s="74"/>
      <c r="C40" s="77"/>
      <c r="D40" s="80"/>
      <c r="E40" s="26">
        <v>97.88</v>
      </c>
      <c r="F40" s="28" t="s">
        <v>213</v>
      </c>
    </row>
    <row r="41" spans="1:6" ht="15.85" customHeight="1" x14ac:dyDescent="0.3">
      <c r="A41" s="25"/>
      <c r="B41" s="74"/>
      <c r="C41" s="77"/>
      <c r="D41" s="80"/>
      <c r="E41" s="26">
        <v>56.02</v>
      </c>
      <c r="F41" s="28" t="s">
        <v>213</v>
      </c>
    </row>
    <row r="42" spans="1:6" ht="15.85" customHeight="1" x14ac:dyDescent="0.3">
      <c r="A42" s="25"/>
      <c r="B42" s="74"/>
      <c r="C42" s="77"/>
      <c r="D42" s="80"/>
      <c r="E42" s="26">
        <v>24.75</v>
      </c>
      <c r="F42" s="28" t="s">
        <v>213</v>
      </c>
    </row>
    <row r="43" spans="1:6" ht="15.85" customHeight="1" x14ac:dyDescent="0.3">
      <c r="A43" s="25"/>
      <c r="B43" s="74"/>
      <c r="C43" s="77"/>
      <c r="D43" s="80"/>
      <c r="E43" s="26">
        <v>31.5</v>
      </c>
      <c r="F43" s="28" t="s">
        <v>213</v>
      </c>
    </row>
    <row r="44" spans="1:6" ht="15.85" customHeight="1" x14ac:dyDescent="0.3">
      <c r="A44" s="25"/>
      <c r="B44" s="74"/>
      <c r="C44" s="77"/>
      <c r="D44" s="80"/>
      <c r="E44" s="26">
        <v>89.78</v>
      </c>
      <c r="F44" s="28" t="s">
        <v>213</v>
      </c>
    </row>
    <row r="45" spans="1:6" ht="15.85" customHeight="1" x14ac:dyDescent="0.3">
      <c r="A45" s="25"/>
      <c r="B45" s="74"/>
      <c r="C45" s="77"/>
      <c r="D45" s="80"/>
      <c r="E45" s="26">
        <v>36.19</v>
      </c>
      <c r="F45" s="28" t="s">
        <v>213</v>
      </c>
    </row>
    <row r="46" spans="1:6" ht="15.85" customHeight="1" x14ac:dyDescent="0.3">
      <c r="A46" s="25"/>
      <c r="B46" s="74"/>
      <c r="C46" s="77"/>
      <c r="D46" s="80"/>
      <c r="E46" s="26">
        <v>74.47</v>
      </c>
      <c r="F46" s="28" t="s">
        <v>213</v>
      </c>
    </row>
    <row r="47" spans="1:6" ht="15.85" customHeight="1" x14ac:dyDescent="0.3">
      <c r="A47" s="25"/>
      <c r="B47" s="74"/>
      <c r="C47" s="77"/>
      <c r="D47" s="80"/>
      <c r="E47" s="26">
        <v>297.55</v>
      </c>
      <c r="F47" s="28" t="s">
        <v>213</v>
      </c>
    </row>
    <row r="48" spans="1:6" ht="15.85" customHeight="1" x14ac:dyDescent="0.3">
      <c r="A48" s="25"/>
      <c r="B48" s="74"/>
      <c r="C48" s="77"/>
      <c r="D48" s="80"/>
      <c r="E48" s="26">
        <v>6.05</v>
      </c>
      <c r="F48" s="28" t="s">
        <v>213</v>
      </c>
    </row>
    <row r="49" spans="1:6" ht="15.85" customHeight="1" x14ac:dyDescent="0.3">
      <c r="A49" s="25"/>
      <c r="B49" s="74"/>
      <c r="C49" s="77"/>
      <c r="D49" s="80"/>
      <c r="E49" s="26">
        <v>32.57</v>
      </c>
      <c r="F49" s="28" t="s">
        <v>213</v>
      </c>
    </row>
    <row r="50" spans="1:6" ht="15.85" customHeight="1" x14ac:dyDescent="0.3">
      <c r="A50" s="25"/>
      <c r="B50" s="74"/>
      <c r="C50" s="77"/>
      <c r="D50" s="80"/>
      <c r="E50" s="26">
        <v>113.52</v>
      </c>
      <c r="F50" s="28" t="s">
        <v>213</v>
      </c>
    </row>
    <row r="51" spans="1:6" ht="15.85" customHeight="1" x14ac:dyDescent="0.3">
      <c r="A51" s="25"/>
      <c r="B51" s="74"/>
      <c r="C51" s="77"/>
      <c r="D51" s="80"/>
      <c r="E51" s="26">
        <v>16.75</v>
      </c>
      <c r="F51" s="28" t="s">
        <v>213</v>
      </c>
    </row>
    <row r="52" spans="1:6" ht="15.85" customHeight="1" x14ac:dyDescent="0.3">
      <c r="A52" s="25"/>
      <c r="B52" s="74"/>
      <c r="C52" s="77"/>
      <c r="D52" s="80"/>
      <c r="E52" s="26">
        <v>109.5</v>
      </c>
      <c r="F52" s="28" t="s">
        <v>213</v>
      </c>
    </row>
    <row r="53" spans="1:6" ht="15.85" customHeight="1" x14ac:dyDescent="0.3">
      <c r="A53" s="25"/>
      <c r="B53" s="74"/>
      <c r="C53" s="77"/>
      <c r="D53" s="80"/>
      <c r="E53" s="26">
        <v>99.49</v>
      </c>
      <c r="F53" s="28" t="s">
        <v>213</v>
      </c>
    </row>
    <row r="54" spans="1:6" ht="15.85" customHeight="1" x14ac:dyDescent="0.3">
      <c r="A54" s="25"/>
      <c r="B54" s="74"/>
      <c r="C54" s="77"/>
      <c r="D54" s="80"/>
      <c r="E54" s="26">
        <v>65.180000000000007</v>
      </c>
      <c r="F54" s="28" t="s">
        <v>213</v>
      </c>
    </row>
    <row r="55" spans="1:6" ht="15.85" customHeight="1" x14ac:dyDescent="0.3">
      <c r="A55" s="25"/>
      <c r="B55" s="74"/>
      <c r="C55" s="77"/>
      <c r="D55" s="80"/>
      <c r="E55" s="26">
        <v>22.19</v>
      </c>
      <c r="F55" s="28" t="s">
        <v>213</v>
      </c>
    </row>
    <row r="56" spans="1:6" ht="15.85" customHeight="1" x14ac:dyDescent="0.3">
      <c r="A56" s="25"/>
      <c r="B56" s="74"/>
      <c r="C56" s="77"/>
      <c r="D56" s="80"/>
      <c r="E56" s="26">
        <v>53.44</v>
      </c>
      <c r="F56" s="28" t="s">
        <v>213</v>
      </c>
    </row>
    <row r="57" spans="1:6" ht="15.85" customHeight="1" x14ac:dyDescent="0.3">
      <c r="A57" s="25"/>
      <c r="B57" s="74"/>
      <c r="C57" s="77"/>
      <c r="D57" s="80"/>
      <c r="E57" s="26">
        <v>58.79</v>
      </c>
      <c r="F57" s="28" t="s">
        <v>213</v>
      </c>
    </row>
    <row r="58" spans="1:6" ht="15.85" customHeight="1" x14ac:dyDescent="0.3">
      <c r="A58" s="25"/>
      <c r="B58" s="74"/>
      <c r="C58" s="77"/>
      <c r="D58" s="80"/>
      <c r="E58" s="26">
        <v>105.84</v>
      </c>
      <c r="F58" s="28" t="s">
        <v>213</v>
      </c>
    </row>
    <row r="59" spans="1:6" ht="15.85" customHeight="1" x14ac:dyDescent="0.3">
      <c r="A59" s="25"/>
      <c r="B59" s="74"/>
      <c r="C59" s="77"/>
      <c r="D59" s="80"/>
      <c r="E59" s="26">
        <v>21.29</v>
      </c>
      <c r="F59" s="28" t="s">
        <v>213</v>
      </c>
    </row>
    <row r="60" spans="1:6" ht="15.85" customHeight="1" x14ac:dyDescent="0.3">
      <c r="A60" s="25"/>
      <c r="B60" s="74"/>
      <c r="C60" s="77"/>
      <c r="D60" s="80"/>
      <c r="E60" s="26">
        <v>55.46</v>
      </c>
      <c r="F60" s="28" t="s">
        <v>213</v>
      </c>
    </row>
    <row r="61" spans="1:6" ht="15.85" customHeight="1" x14ac:dyDescent="0.3">
      <c r="A61" s="25"/>
      <c r="B61" s="74"/>
      <c r="C61" s="77"/>
      <c r="D61" s="80"/>
      <c r="E61" s="26">
        <v>20.21</v>
      </c>
      <c r="F61" s="28" t="s">
        <v>213</v>
      </c>
    </row>
    <row r="62" spans="1:6" ht="15.85" customHeight="1" x14ac:dyDescent="0.3">
      <c r="A62" s="25"/>
      <c r="B62" s="74"/>
      <c r="C62" s="77"/>
      <c r="D62" s="80"/>
      <c r="E62" s="26">
        <v>746.02</v>
      </c>
      <c r="F62" s="28" t="s">
        <v>213</v>
      </c>
    </row>
    <row r="63" spans="1:6" ht="15.85" customHeight="1" x14ac:dyDescent="0.3">
      <c r="A63" s="25"/>
      <c r="B63" s="74"/>
      <c r="C63" s="77"/>
      <c r="D63" s="80"/>
      <c r="E63" s="26">
        <v>53.53</v>
      </c>
      <c r="F63" s="28" t="s">
        <v>213</v>
      </c>
    </row>
    <row r="64" spans="1:6" ht="15.85" customHeight="1" x14ac:dyDescent="0.3">
      <c r="A64" s="25"/>
      <c r="B64" s="74"/>
      <c r="C64" s="77"/>
      <c r="D64" s="80"/>
      <c r="E64" s="26">
        <v>129.62</v>
      </c>
      <c r="F64" s="28" t="s">
        <v>213</v>
      </c>
    </row>
    <row r="65" spans="1:6" ht="15.85" customHeight="1" x14ac:dyDescent="0.3">
      <c r="A65" s="25"/>
      <c r="B65" s="74"/>
      <c r="C65" s="77"/>
      <c r="D65" s="80"/>
      <c r="E65" s="26">
        <v>37.799999999999997</v>
      </c>
      <c r="F65" s="28" t="s">
        <v>213</v>
      </c>
    </row>
    <row r="66" spans="1:6" ht="15.85" customHeight="1" x14ac:dyDescent="0.3">
      <c r="A66" s="25"/>
      <c r="B66" s="74"/>
      <c r="C66" s="77"/>
      <c r="D66" s="80"/>
      <c r="E66" s="26">
        <v>57.88</v>
      </c>
      <c r="F66" s="32" t="s">
        <v>59</v>
      </c>
    </row>
    <row r="67" spans="1:6" ht="15.85" customHeight="1" x14ac:dyDescent="0.3">
      <c r="A67" s="25"/>
      <c r="B67" s="74"/>
      <c r="C67" s="77"/>
      <c r="D67" s="80"/>
      <c r="E67" s="26">
        <v>3.54</v>
      </c>
      <c r="F67" s="32" t="s">
        <v>59</v>
      </c>
    </row>
    <row r="68" spans="1:6" ht="15.85" customHeight="1" x14ac:dyDescent="0.3">
      <c r="A68" s="25"/>
      <c r="B68" s="74"/>
      <c r="C68" s="77"/>
      <c r="D68" s="80"/>
      <c r="E68" s="26">
        <v>189.23</v>
      </c>
      <c r="F68" s="28" t="s">
        <v>213</v>
      </c>
    </row>
    <row r="69" spans="1:6" ht="15.85" customHeight="1" x14ac:dyDescent="0.3">
      <c r="A69" s="25"/>
      <c r="B69" s="74"/>
      <c r="C69" s="77"/>
      <c r="D69" s="80"/>
      <c r="E69" s="26">
        <v>16.38</v>
      </c>
      <c r="F69" s="28" t="s">
        <v>213</v>
      </c>
    </row>
    <row r="70" spans="1:6" ht="15.85" customHeight="1" x14ac:dyDescent="0.3">
      <c r="A70" s="25"/>
      <c r="B70" s="74"/>
      <c r="C70" s="77"/>
      <c r="D70" s="80"/>
      <c r="E70" s="26">
        <v>247.74</v>
      </c>
      <c r="F70" s="28" t="s">
        <v>213</v>
      </c>
    </row>
    <row r="71" spans="1:6" ht="15.85" customHeight="1" x14ac:dyDescent="0.3">
      <c r="A71" s="25"/>
      <c r="B71" s="74"/>
      <c r="C71" s="77"/>
      <c r="D71" s="80"/>
      <c r="E71" s="26">
        <v>91.52</v>
      </c>
      <c r="F71" s="28" t="s">
        <v>213</v>
      </c>
    </row>
    <row r="72" spans="1:6" ht="15.85" customHeight="1" x14ac:dyDescent="0.3">
      <c r="A72" s="25"/>
      <c r="B72" s="74"/>
      <c r="C72" s="77"/>
      <c r="D72" s="80"/>
      <c r="E72" s="26">
        <v>151.04</v>
      </c>
      <c r="F72" s="28" t="s">
        <v>213</v>
      </c>
    </row>
    <row r="73" spans="1:6" ht="15.85" customHeight="1" x14ac:dyDescent="0.3">
      <c r="A73" s="25"/>
      <c r="B73" s="74"/>
      <c r="C73" s="77"/>
      <c r="D73" s="80"/>
      <c r="E73" s="26">
        <v>27.81</v>
      </c>
      <c r="F73" s="28" t="s">
        <v>214</v>
      </c>
    </row>
    <row r="74" spans="1:6" ht="15.85" customHeight="1" x14ac:dyDescent="0.3">
      <c r="A74" s="25"/>
      <c r="B74" s="75"/>
      <c r="C74" s="78"/>
      <c r="D74" s="81"/>
      <c r="E74" s="26">
        <v>62.23</v>
      </c>
      <c r="F74" s="32" t="s">
        <v>59</v>
      </c>
    </row>
    <row r="75" spans="1:6" ht="15.85" customHeight="1" x14ac:dyDescent="0.3">
      <c r="A75" s="25"/>
      <c r="B75" s="23" t="s">
        <v>9</v>
      </c>
      <c r="C75" s="43"/>
      <c r="D75" s="44"/>
      <c r="E75" s="20">
        <f>SUM(E31:E74)</f>
        <v>3944.6600000000003</v>
      </c>
      <c r="F75" s="29"/>
    </row>
    <row r="76" spans="1:6" ht="15.85" customHeight="1" x14ac:dyDescent="0.3">
      <c r="A76" s="25"/>
      <c r="B76" s="64" t="s">
        <v>135</v>
      </c>
      <c r="C76" s="68">
        <v>27759560625</v>
      </c>
      <c r="D76" s="68" t="s">
        <v>5</v>
      </c>
      <c r="E76" s="26">
        <v>75.790000000000006</v>
      </c>
      <c r="F76" s="32" t="s">
        <v>19</v>
      </c>
    </row>
    <row r="77" spans="1:6" ht="15.85" customHeight="1" x14ac:dyDescent="0.3">
      <c r="A77" s="25"/>
      <c r="B77" s="70"/>
      <c r="C77" s="72"/>
      <c r="D77" s="72"/>
      <c r="E77" s="26">
        <v>78.47</v>
      </c>
      <c r="F77" s="32" t="s">
        <v>19</v>
      </c>
    </row>
    <row r="78" spans="1:6" ht="15.85" customHeight="1" x14ac:dyDescent="0.3">
      <c r="A78" s="25"/>
      <c r="B78" s="23" t="s">
        <v>9</v>
      </c>
      <c r="C78" s="22"/>
      <c r="D78" s="24"/>
      <c r="E78" s="20">
        <f>SUM(E76:E77)</f>
        <v>154.26</v>
      </c>
      <c r="F78" s="29"/>
    </row>
    <row r="79" spans="1:6" ht="15.85" customHeight="1" x14ac:dyDescent="0.3">
      <c r="A79" s="25"/>
      <c r="B79" s="64" t="s">
        <v>28</v>
      </c>
      <c r="C79" s="66" t="s">
        <v>29</v>
      </c>
      <c r="D79" s="68" t="s">
        <v>5</v>
      </c>
      <c r="E79" s="26">
        <v>38.97</v>
      </c>
      <c r="F79" s="32" t="s">
        <v>46</v>
      </c>
    </row>
    <row r="80" spans="1:6" ht="15.85" customHeight="1" x14ac:dyDescent="0.3">
      <c r="A80" s="25"/>
      <c r="B80" s="65"/>
      <c r="C80" s="67"/>
      <c r="D80" s="69"/>
      <c r="E80" s="26">
        <v>99.99</v>
      </c>
      <c r="F80" s="32" t="s">
        <v>46</v>
      </c>
    </row>
    <row r="81" spans="1:6" ht="15.85" customHeight="1" x14ac:dyDescent="0.3">
      <c r="A81" s="25"/>
      <c r="B81" s="23" t="s">
        <v>9</v>
      </c>
      <c r="C81" s="22"/>
      <c r="D81" s="24"/>
      <c r="E81" s="20">
        <f>SUM(E79:E80)</f>
        <v>138.95999999999998</v>
      </c>
      <c r="F81" s="29"/>
    </row>
    <row r="82" spans="1:6" ht="15.85" customHeight="1" x14ac:dyDescent="0.3">
      <c r="A82" s="25"/>
      <c r="B82" s="64" t="s">
        <v>32</v>
      </c>
      <c r="C82" s="66" t="s">
        <v>30</v>
      </c>
      <c r="D82" s="68" t="s">
        <v>31</v>
      </c>
      <c r="E82" s="26">
        <v>35</v>
      </c>
      <c r="F82" s="32" t="s">
        <v>46</v>
      </c>
    </row>
    <row r="83" spans="1:6" ht="15.85" customHeight="1" x14ac:dyDescent="0.3">
      <c r="A83" s="25"/>
      <c r="B83" s="65"/>
      <c r="C83" s="67"/>
      <c r="D83" s="69"/>
      <c r="E83" s="26">
        <v>155.37</v>
      </c>
      <c r="F83" s="32" t="s">
        <v>46</v>
      </c>
    </row>
    <row r="84" spans="1:6" ht="15.85" customHeight="1" x14ac:dyDescent="0.3">
      <c r="A84" s="25"/>
      <c r="B84" s="65"/>
      <c r="C84" s="67"/>
      <c r="D84" s="69"/>
      <c r="E84" s="26">
        <v>175.48</v>
      </c>
      <c r="F84" s="32" t="s">
        <v>46</v>
      </c>
    </row>
    <row r="85" spans="1:6" ht="15.85" customHeight="1" x14ac:dyDescent="0.3">
      <c r="A85" s="25"/>
      <c r="B85" s="65"/>
      <c r="C85" s="67"/>
      <c r="D85" s="69"/>
      <c r="E85" s="26">
        <v>38.24</v>
      </c>
      <c r="F85" s="32" t="s">
        <v>46</v>
      </c>
    </row>
    <row r="86" spans="1:6" ht="15.85" customHeight="1" x14ac:dyDescent="0.3">
      <c r="A86" s="25"/>
      <c r="B86" s="65"/>
      <c r="C86" s="67"/>
      <c r="D86" s="69"/>
      <c r="E86" s="26">
        <v>20.39</v>
      </c>
      <c r="F86" s="32" t="s">
        <v>46</v>
      </c>
    </row>
    <row r="87" spans="1:6" ht="15.85" customHeight="1" x14ac:dyDescent="0.3">
      <c r="A87" s="25"/>
      <c r="B87" s="70"/>
      <c r="C87" s="71"/>
      <c r="D87" s="72"/>
      <c r="E87" s="18">
        <v>237.99</v>
      </c>
      <c r="F87" s="32" t="s">
        <v>46</v>
      </c>
    </row>
    <row r="88" spans="1:6" ht="15.85" customHeight="1" x14ac:dyDescent="0.3">
      <c r="A88" s="25"/>
      <c r="B88" s="23" t="s">
        <v>9</v>
      </c>
      <c r="C88" s="22"/>
      <c r="D88" s="24"/>
      <c r="E88" s="20">
        <f>SUM(E82:E87)</f>
        <v>662.47</v>
      </c>
      <c r="F88" s="21"/>
    </row>
    <row r="89" spans="1:6" ht="15.85" customHeight="1" x14ac:dyDescent="0.3">
      <c r="A89" s="25"/>
      <c r="B89" s="35" t="s">
        <v>141</v>
      </c>
      <c r="C89" s="36" t="s">
        <v>142</v>
      </c>
      <c r="D89" s="37" t="s">
        <v>11</v>
      </c>
      <c r="E89" s="18">
        <v>150</v>
      </c>
      <c r="F89" s="32" t="s">
        <v>46</v>
      </c>
    </row>
    <row r="90" spans="1:6" ht="15.85" customHeight="1" x14ac:dyDescent="0.3">
      <c r="A90" s="25"/>
      <c r="B90" s="23" t="s">
        <v>9</v>
      </c>
      <c r="C90" s="22"/>
      <c r="D90" s="24"/>
      <c r="E90" s="20">
        <f>E89</f>
        <v>150</v>
      </c>
      <c r="F90" s="29"/>
    </row>
    <row r="91" spans="1:6" ht="15.85" customHeight="1" x14ac:dyDescent="0.3">
      <c r="A91" s="25"/>
      <c r="B91" s="35" t="s">
        <v>129</v>
      </c>
      <c r="C91" s="36" t="s">
        <v>130</v>
      </c>
      <c r="D91" s="37" t="s">
        <v>140</v>
      </c>
      <c r="E91" s="18">
        <v>179</v>
      </c>
      <c r="F91" s="32" t="s">
        <v>46</v>
      </c>
    </row>
    <row r="92" spans="1:6" ht="15.85" customHeight="1" x14ac:dyDescent="0.3">
      <c r="A92" s="25"/>
      <c r="B92" s="23" t="s">
        <v>9</v>
      </c>
      <c r="C92" s="22"/>
      <c r="D92" s="24"/>
      <c r="E92" s="20">
        <f>E91</f>
        <v>179</v>
      </c>
      <c r="F92" s="29"/>
    </row>
    <row r="93" spans="1:6" ht="15.85" customHeight="1" x14ac:dyDescent="0.3">
      <c r="A93" s="25"/>
      <c r="B93" s="35" t="s">
        <v>211</v>
      </c>
      <c r="C93" s="33" t="s">
        <v>212</v>
      </c>
      <c r="D93" s="34" t="s">
        <v>5</v>
      </c>
      <c r="E93" s="18">
        <v>58.83</v>
      </c>
      <c r="F93" s="32" t="s">
        <v>46</v>
      </c>
    </row>
    <row r="94" spans="1:6" ht="15.85" customHeight="1" x14ac:dyDescent="0.3">
      <c r="A94" s="25"/>
      <c r="B94" s="23" t="s">
        <v>9</v>
      </c>
      <c r="C94" s="22"/>
      <c r="D94" s="24"/>
      <c r="E94" s="20">
        <f>E93</f>
        <v>58.83</v>
      </c>
      <c r="F94" s="29"/>
    </row>
    <row r="95" spans="1:6" ht="15.85" customHeight="1" x14ac:dyDescent="0.3">
      <c r="A95" s="25"/>
      <c r="B95" s="64" t="s">
        <v>186</v>
      </c>
      <c r="C95" s="66" t="s">
        <v>188</v>
      </c>
      <c r="D95" s="68" t="s">
        <v>187</v>
      </c>
      <c r="E95" s="26">
        <v>819.5</v>
      </c>
      <c r="F95" s="32" t="s">
        <v>215</v>
      </c>
    </row>
    <row r="96" spans="1:6" ht="15.85" customHeight="1" x14ac:dyDescent="0.3">
      <c r="A96" s="25"/>
      <c r="B96" s="70"/>
      <c r="C96" s="71"/>
      <c r="D96" s="72"/>
      <c r="E96" s="18">
        <v>1202.4100000000001</v>
      </c>
      <c r="F96" s="32" t="s">
        <v>215</v>
      </c>
    </row>
    <row r="97" spans="1:6" ht="15.85" customHeight="1" x14ac:dyDescent="0.3">
      <c r="A97" s="25"/>
      <c r="B97" s="23" t="s">
        <v>9</v>
      </c>
      <c r="C97" s="22"/>
      <c r="D97" s="24"/>
      <c r="E97" s="20">
        <f>SUM(E95:E96)</f>
        <v>2021.91</v>
      </c>
      <c r="F97" s="29"/>
    </row>
    <row r="98" spans="1:6" ht="15.85" customHeight="1" x14ac:dyDescent="0.3">
      <c r="A98" s="25"/>
      <c r="B98" s="35" t="s">
        <v>168</v>
      </c>
      <c r="C98" s="36" t="s">
        <v>166</v>
      </c>
      <c r="D98" s="37" t="s">
        <v>167</v>
      </c>
      <c r="E98" s="18">
        <v>188</v>
      </c>
      <c r="F98" s="32" t="s">
        <v>46</v>
      </c>
    </row>
    <row r="99" spans="1:6" ht="15.85" customHeight="1" x14ac:dyDescent="0.3">
      <c r="A99" s="25"/>
      <c r="B99" s="23" t="s">
        <v>9</v>
      </c>
      <c r="C99" s="22"/>
      <c r="D99" s="24"/>
      <c r="E99" s="20">
        <f>E98</f>
        <v>188</v>
      </c>
      <c r="F99" s="29"/>
    </row>
    <row r="100" spans="1:6" ht="15.85" customHeight="1" x14ac:dyDescent="0.3">
      <c r="A100" s="25"/>
      <c r="B100" s="64" t="s">
        <v>35</v>
      </c>
      <c r="C100" s="66" t="s">
        <v>37</v>
      </c>
      <c r="D100" s="68" t="s">
        <v>36</v>
      </c>
      <c r="E100" s="26">
        <v>48.99</v>
      </c>
      <c r="F100" s="32" t="s">
        <v>46</v>
      </c>
    </row>
    <row r="101" spans="1:6" ht="15.85" customHeight="1" x14ac:dyDescent="0.3">
      <c r="A101" s="25"/>
      <c r="B101" s="65"/>
      <c r="C101" s="67"/>
      <c r="D101" s="69"/>
      <c r="E101" s="26">
        <v>91.98</v>
      </c>
      <c r="F101" s="32" t="s">
        <v>46</v>
      </c>
    </row>
    <row r="102" spans="1:6" ht="15.85" customHeight="1" x14ac:dyDescent="0.3">
      <c r="A102" s="25"/>
      <c r="B102" s="65"/>
      <c r="C102" s="67"/>
      <c r="D102" s="69"/>
      <c r="E102" s="26">
        <v>79.989999999999995</v>
      </c>
      <c r="F102" s="32" t="s">
        <v>46</v>
      </c>
    </row>
    <row r="103" spans="1:6" ht="15.85" customHeight="1" x14ac:dyDescent="0.3">
      <c r="A103" s="25"/>
      <c r="B103" s="70"/>
      <c r="C103" s="71"/>
      <c r="D103" s="72"/>
      <c r="E103" s="18">
        <v>99.99</v>
      </c>
      <c r="F103" s="32" t="s">
        <v>46</v>
      </c>
    </row>
    <row r="104" spans="1:6" ht="15.85" customHeight="1" x14ac:dyDescent="0.3">
      <c r="A104" s="25"/>
      <c r="B104" s="23" t="s">
        <v>9</v>
      </c>
      <c r="C104" s="22"/>
      <c r="D104" s="24"/>
      <c r="E104" s="20">
        <f>SUM(E100:E103)</f>
        <v>320.95</v>
      </c>
      <c r="F104" s="29"/>
    </row>
    <row r="105" spans="1:6" ht="15.85" customHeight="1" x14ac:dyDescent="0.3">
      <c r="A105" s="25"/>
      <c r="B105" s="40" t="s">
        <v>33</v>
      </c>
      <c r="C105" s="41" t="s">
        <v>34</v>
      </c>
      <c r="D105" s="42" t="s">
        <v>5</v>
      </c>
      <c r="E105" s="26">
        <v>74.989999999999995</v>
      </c>
      <c r="F105" s="32" t="s">
        <v>46</v>
      </c>
    </row>
    <row r="106" spans="1:6" ht="15.85" customHeight="1" x14ac:dyDescent="0.3">
      <c r="A106" s="25"/>
      <c r="B106" s="23" t="s">
        <v>9</v>
      </c>
      <c r="C106" s="22"/>
      <c r="D106" s="24"/>
      <c r="E106" s="20">
        <f>SUM(E105:E105)</f>
        <v>74.989999999999995</v>
      </c>
      <c r="F106" s="29"/>
    </row>
    <row r="107" spans="1:6" ht="15.85" customHeight="1" x14ac:dyDescent="0.3">
      <c r="A107" s="25"/>
      <c r="B107" s="64" t="s">
        <v>38</v>
      </c>
      <c r="C107" s="66" t="s">
        <v>39</v>
      </c>
      <c r="D107" s="68" t="s">
        <v>5</v>
      </c>
      <c r="E107" s="26">
        <v>50.97</v>
      </c>
      <c r="F107" s="32" t="s">
        <v>46</v>
      </c>
    </row>
    <row r="108" spans="1:6" ht="15.85" customHeight="1" x14ac:dyDescent="0.3">
      <c r="A108" s="25"/>
      <c r="B108" s="65"/>
      <c r="C108" s="67"/>
      <c r="D108" s="69"/>
      <c r="E108" s="26">
        <v>42.61</v>
      </c>
      <c r="F108" s="32" t="s">
        <v>46</v>
      </c>
    </row>
    <row r="109" spans="1:6" ht="15.85" customHeight="1" x14ac:dyDescent="0.3">
      <c r="A109" s="25"/>
      <c r="B109" s="65"/>
      <c r="C109" s="67"/>
      <c r="D109" s="69"/>
      <c r="E109" s="26">
        <v>5.99</v>
      </c>
      <c r="F109" s="32" t="s">
        <v>46</v>
      </c>
    </row>
    <row r="110" spans="1:6" ht="15.85" customHeight="1" x14ac:dyDescent="0.3">
      <c r="A110" s="25"/>
      <c r="B110" s="23" t="s">
        <v>9</v>
      </c>
      <c r="C110" s="22"/>
      <c r="D110" s="24"/>
      <c r="E110" s="20">
        <f>SUM(E107:E109)</f>
        <v>99.57</v>
      </c>
      <c r="F110" s="29"/>
    </row>
    <row r="111" spans="1:6" ht="15.85" customHeight="1" x14ac:dyDescent="0.3">
      <c r="A111" s="25"/>
      <c r="B111" s="40" t="s">
        <v>41</v>
      </c>
      <c r="C111" s="41" t="s">
        <v>40</v>
      </c>
      <c r="D111" s="42" t="s">
        <v>5</v>
      </c>
      <c r="E111" s="26">
        <v>18</v>
      </c>
      <c r="F111" s="32" t="s">
        <v>46</v>
      </c>
    </row>
    <row r="112" spans="1:6" ht="15.85" customHeight="1" x14ac:dyDescent="0.3">
      <c r="A112" s="25"/>
      <c r="B112" s="23" t="s">
        <v>9</v>
      </c>
      <c r="C112" s="22"/>
      <c r="D112" s="24"/>
      <c r="E112" s="20">
        <f>SUM(E111:E111)</f>
        <v>18</v>
      </c>
      <c r="F112" s="29"/>
    </row>
    <row r="113" spans="1:6" ht="15.85" customHeight="1" x14ac:dyDescent="0.3">
      <c r="A113" s="25"/>
      <c r="B113" s="64" t="s">
        <v>43</v>
      </c>
      <c r="C113" s="66" t="s">
        <v>42</v>
      </c>
      <c r="D113" s="68" t="s">
        <v>5</v>
      </c>
      <c r="E113" s="26">
        <v>69.98</v>
      </c>
      <c r="F113" s="32" t="s">
        <v>46</v>
      </c>
    </row>
    <row r="114" spans="1:6" ht="15.85" customHeight="1" x14ac:dyDescent="0.3">
      <c r="A114" s="25"/>
      <c r="B114" s="65"/>
      <c r="C114" s="67"/>
      <c r="D114" s="69"/>
      <c r="E114" s="26">
        <v>27.99</v>
      </c>
      <c r="F114" s="32" t="s">
        <v>46</v>
      </c>
    </row>
    <row r="115" spans="1:6" ht="15.85" customHeight="1" x14ac:dyDescent="0.3">
      <c r="A115" s="25"/>
      <c r="B115" s="70"/>
      <c r="C115" s="71"/>
      <c r="D115" s="72"/>
      <c r="E115" s="18">
        <v>64.989999999999995</v>
      </c>
      <c r="F115" s="32" t="s">
        <v>46</v>
      </c>
    </row>
    <row r="116" spans="1:6" ht="15.85" customHeight="1" x14ac:dyDescent="0.3">
      <c r="A116" s="25"/>
      <c r="B116" s="23" t="s">
        <v>9</v>
      </c>
      <c r="C116" s="22"/>
      <c r="D116" s="24"/>
      <c r="E116" s="20">
        <f>SUM(E113:E115)</f>
        <v>162.95999999999998</v>
      </c>
      <c r="F116" s="29"/>
    </row>
    <row r="117" spans="1:6" ht="15.85" customHeight="1" x14ac:dyDescent="0.3">
      <c r="A117" s="25"/>
      <c r="B117" s="35" t="s">
        <v>131</v>
      </c>
      <c r="C117" s="36" t="s">
        <v>132</v>
      </c>
      <c r="D117" s="37" t="s">
        <v>36</v>
      </c>
      <c r="E117" s="18">
        <v>39.9</v>
      </c>
      <c r="F117" s="32" t="s">
        <v>46</v>
      </c>
    </row>
    <row r="118" spans="1:6" ht="15.85" customHeight="1" x14ac:dyDescent="0.3">
      <c r="A118" s="25"/>
      <c r="B118" s="23" t="s">
        <v>9</v>
      </c>
      <c r="C118" s="22"/>
      <c r="D118" s="24"/>
      <c r="E118" s="20">
        <f>E117</f>
        <v>39.9</v>
      </c>
      <c r="F118" s="29"/>
    </row>
    <row r="119" spans="1:6" ht="15.85" customHeight="1" x14ac:dyDescent="0.3">
      <c r="A119" s="25"/>
      <c r="B119" s="35" t="s">
        <v>49</v>
      </c>
      <c r="C119" s="36" t="s">
        <v>50</v>
      </c>
      <c r="D119" s="37" t="s">
        <v>5</v>
      </c>
      <c r="E119" s="18">
        <v>70.099999999999994</v>
      </c>
      <c r="F119" s="28" t="s">
        <v>213</v>
      </c>
    </row>
    <row r="120" spans="1:6" ht="15.85" customHeight="1" x14ac:dyDescent="0.3">
      <c r="A120" s="25"/>
      <c r="B120" s="23" t="s">
        <v>9</v>
      </c>
      <c r="C120" s="22"/>
      <c r="D120" s="24"/>
      <c r="E120" s="20">
        <f>E119</f>
        <v>70.099999999999994</v>
      </c>
      <c r="F120" s="29"/>
    </row>
    <row r="121" spans="1:6" ht="15.85" customHeight="1" x14ac:dyDescent="0.3">
      <c r="A121" s="25"/>
      <c r="B121" s="35" t="s">
        <v>210</v>
      </c>
      <c r="C121" s="33" t="s">
        <v>209</v>
      </c>
      <c r="D121" s="34" t="s">
        <v>5</v>
      </c>
      <c r="E121" s="18">
        <v>4.99</v>
      </c>
      <c r="F121" s="32" t="s">
        <v>46</v>
      </c>
    </row>
    <row r="122" spans="1:6" ht="15.85" customHeight="1" x14ac:dyDescent="0.3">
      <c r="A122" s="25"/>
      <c r="B122" s="23" t="s">
        <v>9</v>
      </c>
      <c r="C122" s="22"/>
      <c r="D122" s="24"/>
      <c r="E122" s="20">
        <f>E121</f>
        <v>4.99</v>
      </c>
      <c r="F122" s="29"/>
    </row>
    <row r="123" spans="1:6" ht="15.85" customHeight="1" x14ac:dyDescent="0.3">
      <c r="A123" s="25"/>
      <c r="B123" s="35" t="s">
        <v>136</v>
      </c>
      <c r="C123" s="36" t="s">
        <v>137</v>
      </c>
      <c r="D123" s="37" t="s">
        <v>5</v>
      </c>
      <c r="E123" s="18">
        <v>71.680000000000007</v>
      </c>
      <c r="F123" s="32" t="s">
        <v>46</v>
      </c>
    </row>
    <row r="124" spans="1:6" ht="15.85" customHeight="1" x14ac:dyDescent="0.3">
      <c r="A124" s="25"/>
      <c r="B124" s="23" t="s">
        <v>9</v>
      </c>
      <c r="C124" s="22"/>
      <c r="D124" s="24"/>
      <c r="E124" s="20">
        <f>E123</f>
        <v>71.680000000000007</v>
      </c>
      <c r="F124" s="29"/>
    </row>
    <row r="125" spans="1:6" ht="15.85" customHeight="1" x14ac:dyDescent="0.3">
      <c r="A125" s="25"/>
      <c r="B125" s="64" t="s">
        <v>133</v>
      </c>
      <c r="C125" s="66" t="s">
        <v>134</v>
      </c>
      <c r="D125" s="68" t="s">
        <v>5</v>
      </c>
      <c r="E125" s="26">
        <v>9.99</v>
      </c>
      <c r="F125" s="32" t="s">
        <v>46</v>
      </c>
    </row>
    <row r="126" spans="1:6" ht="15.85" customHeight="1" x14ac:dyDescent="0.3">
      <c r="A126" s="25"/>
      <c r="B126" s="70"/>
      <c r="C126" s="71"/>
      <c r="D126" s="72"/>
      <c r="E126" s="18">
        <v>74.98</v>
      </c>
      <c r="F126" s="32" t="s">
        <v>46</v>
      </c>
    </row>
    <row r="127" spans="1:6" ht="15.85" customHeight="1" x14ac:dyDescent="0.3">
      <c r="A127" s="25"/>
      <c r="B127" s="23" t="s">
        <v>9</v>
      </c>
      <c r="C127" s="22"/>
      <c r="D127" s="24"/>
      <c r="E127" s="20">
        <f>SUM(E125:E126)</f>
        <v>84.97</v>
      </c>
      <c r="F127" s="29"/>
    </row>
    <row r="128" spans="1:6" ht="15.85" customHeight="1" x14ac:dyDescent="0.3">
      <c r="A128" s="25"/>
      <c r="B128" s="35" t="s">
        <v>138</v>
      </c>
      <c r="C128" s="36" t="s">
        <v>139</v>
      </c>
      <c r="D128" s="37" t="s">
        <v>11</v>
      </c>
      <c r="E128" s="18">
        <v>12.99</v>
      </c>
      <c r="F128" s="32" t="s">
        <v>46</v>
      </c>
    </row>
    <row r="129" spans="1:6" ht="15.85" customHeight="1" x14ac:dyDescent="0.3">
      <c r="A129" s="25"/>
      <c r="B129" s="23" t="s">
        <v>9</v>
      </c>
      <c r="C129" s="22"/>
      <c r="D129" s="24"/>
      <c r="E129" s="20">
        <f>E128</f>
        <v>12.99</v>
      </c>
      <c r="F129" s="29"/>
    </row>
    <row r="130" spans="1:6" ht="15.85" customHeight="1" x14ac:dyDescent="0.3">
      <c r="A130" s="25"/>
      <c r="B130" s="35" t="s">
        <v>45</v>
      </c>
      <c r="C130" s="33" t="s">
        <v>44</v>
      </c>
      <c r="D130" s="34" t="s">
        <v>5</v>
      </c>
      <c r="E130" s="18">
        <v>52.98</v>
      </c>
      <c r="F130" s="32" t="s">
        <v>46</v>
      </c>
    </row>
    <row r="131" spans="1:6" ht="15.85" customHeight="1" x14ac:dyDescent="0.3">
      <c r="A131" s="25"/>
      <c r="B131" s="23" t="s">
        <v>9</v>
      </c>
      <c r="C131" s="22"/>
      <c r="D131" s="24"/>
      <c r="E131" s="20">
        <f>E130</f>
        <v>52.98</v>
      </c>
      <c r="F131" s="29"/>
    </row>
    <row r="132" spans="1:6" ht="15.85" customHeight="1" x14ac:dyDescent="0.3">
      <c r="A132" s="25"/>
      <c r="B132" s="73" t="s">
        <v>58</v>
      </c>
      <c r="C132" s="76">
        <v>37879152548</v>
      </c>
      <c r="D132" s="76" t="s">
        <v>24</v>
      </c>
      <c r="E132" s="26">
        <v>671.36</v>
      </c>
      <c r="F132" s="32" t="s">
        <v>59</v>
      </c>
    </row>
    <row r="133" spans="1:6" ht="15.85" customHeight="1" x14ac:dyDescent="0.3">
      <c r="A133" s="25"/>
      <c r="B133" s="74"/>
      <c r="C133" s="77"/>
      <c r="D133" s="77"/>
      <c r="E133" s="26">
        <v>603.75</v>
      </c>
      <c r="F133" s="32" t="s">
        <v>59</v>
      </c>
    </row>
    <row r="134" spans="1:6" ht="15.85" customHeight="1" x14ac:dyDescent="0.3">
      <c r="A134" s="25"/>
      <c r="B134" s="74"/>
      <c r="C134" s="77"/>
      <c r="D134" s="77"/>
      <c r="E134" s="26">
        <v>737.21</v>
      </c>
      <c r="F134" s="32" t="s">
        <v>59</v>
      </c>
    </row>
    <row r="135" spans="1:6" ht="15.85" customHeight="1" x14ac:dyDescent="0.3">
      <c r="A135" s="25"/>
      <c r="B135" s="74"/>
      <c r="C135" s="77"/>
      <c r="D135" s="77"/>
      <c r="E135" s="26">
        <v>645</v>
      </c>
      <c r="F135" s="32" t="s">
        <v>59</v>
      </c>
    </row>
    <row r="136" spans="1:6" ht="15.85" customHeight="1" x14ac:dyDescent="0.3">
      <c r="A136" s="25"/>
      <c r="B136" s="74"/>
      <c r="C136" s="77"/>
      <c r="D136" s="77"/>
      <c r="E136" s="26">
        <v>313.18</v>
      </c>
      <c r="F136" s="32" t="s">
        <v>59</v>
      </c>
    </row>
    <row r="137" spans="1:6" ht="15.85" customHeight="1" x14ac:dyDescent="0.3">
      <c r="A137" s="25"/>
      <c r="B137" s="74"/>
      <c r="C137" s="77"/>
      <c r="D137" s="77"/>
      <c r="E137" s="26">
        <v>36.75</v>
      </c>
      <c r="F137" s="32" t="s">
        <v>59</v>
      </c>
    </row>
    <row r="138" spans="1:6" ht="15.85" customHeight="1" x14ac:dyDescent="0.3">
      <c r="A138" s="25"/>
      <c r="B138" s="75"/>
      <c r="C138" s="78"/>
      <c r="D138" s="78"/>
      <c r="E138" s="26">
        <v>41.25</v>
      </c>
      <c r="F138" s="32" t="s">
        <v>59</v>
      </c>
    </row>
    <row r="139" spans="1:6" ht="15.85" customHeight="1" x14ac:dyDescent="0.3">
      <c r="A139" s="25"/>
      <c r="B139" s="23" t="s">
        <v>9</v>
      </c>
      <c r="C139" s="43"/>
      <c r="D139" s="44"/>
      <c r="E139" s="20">
        <f>SUM(E132:E138)</f>
        <v>3048.5</v>
      </c>
      <c r="F139" s="29"/>
    </row>
    <row r="140" spans="1:6" ht="15.85" customHeight="1" x14ac:dyDescent="0.3">
      <c r="A140" s="25"/>
      <c r="B140" s="35" t="s">
        <v>60</v>
      </c>
      <c r="C140" s="36" t="s">
        <v>61</v>
      </c>
      <c r="D140" s="37" t="s">
        <v>62</v>
      </c>
      <c r="E140" s="18">
        <v>265</v>
      </c>
      <c r="F140" s="28" t="s">
        <v>215</v>
      </c>
    </row>
    <row r="141" spans="1:6" ht="15.85" customHeight="1" x14ac:dyDescent="0.3">
      <c r="A141" s="25"/>
      <c r="B141" s="23" t="s">
        <v>9</v>
      </c>
      <c r="C141" s="22"/>
      <c r="D141" s="24"/>
      <c r="E141" s="20">
        <f>E140</f>
        <v>265</v>
      </c>
      <c r="F141" s="29"/>
    </row>
    <row r="142" spans="1:6" ht="15.85" customHeight="1" x14ac:dyDescent="0.3">
      <c r="A142" s="25"/>
      <c r="B142" s="64" t="s">
        <v>63</v>
      </c>
      <c r="C142" s="66" t="s">
        <v>64</v>
      </c>
      <c r="D142" s="68" t="s">
        <v>65</v>
      </c>
      <c r="E142" s="26">
        <v>815.06</v>
      </c>
      <c r="F142" s="32" t="s">
        <v>216</v>
      </c>
    </row>
    <row r="143" spans="1:6" ht="15.85" customHeight="1" x14ac:dyDescent="0.3">
      <c r="A143" s="25"/>
      <c r="B143" s="65"/>
      <c r="C143" s="67"/>
      <c r="D143" s="69"/>
      <c r="E143" s="26">
        <v>658.13</v>
      </c>
      <c r="F143" s="32" t="s">
        <v>216</v>
      </c>
    </row>
    <row r="144" spans="1:6" ht="15.85" customHeight="1" x14ac:dyDescent="0.3">
      <c r="A144" s="25"/>
      <c r="B144" s="65"/>
      <c r="C144" s="67"/>
      <c r="D144" s="69"/>
      <c r="E144" s="26">
        <v>734.06</v>
      </c>
      <c r="F144" s="32" t="s">
        <v>216</v>
      </c>
    </row>
    <row r="145" spans="1:6" ht="15.85" customHeight="1" x14ac:dyDescent="0.3">
      <c r="A145" s="25"/>
      <c r="B145" s="65"/>
      <c r="C145" s="67"/>
      <c r="D145" s="69"/>
      <c r="E145" s="26">
        <v>708.75</v>
      </c>
      <c r="F145" s="32" t="s">
        <v>216</v>
      </c>
    </row>
    <row r="146" spans="1:6" ht="15.85" customHeight="1" x14ac:dyDescent="0.3">
      <c r="A146" s="25"/>
      <c r="B146" s="70"/>
      <c r="C146" s="71"/>
      <c r="D146" s="72"/>
      <c r="E146" s="18">
        <v>764.44</v>
      </c>
      <c r="F146" s="32" t="s">
        <v>216</v>
      </c>
    </row>
    <row r="147" spans="1:6" ht="15.85" customHeight="1" x14ac:dyDescent="0.3">
      <c r="A147" s="25"/>
      <c r="B147" s="23" t="s">
        <v>9</v>
      </c>
      <c r="C147" s="22"/>
      <c r="D147" s="24"/>
      <c r="E147" s="20">
        <f>SUM(E142:E146)</f>
        <v>3680.44</v>
      </c>
      <c r="F147" s="29"/>
    </row>
    <row r="148" spans="1:6" ht="15.85" customHeight="1" x14ac:dyDescent="0.3">
      <c r="A148" s="25"/>
      <c r="B148" s="35" t="s">
        <v>147</v>
      </c>
      <c r="C148" s="36" t="s">
        <v>149</v>
      </c>
      <c r="D148" s="37" t="s">
        <v>148</v>
      </c>
      <c r="E148" s="18">
        <v>2593.75</v>
      </c>
      <c r="F148" s="28" t="s">
        <v>215</v>
      </c>
    </row>
    <row r="149" spans="1:6" ht="15.85" customHeight="1" x14ac:dyDescent="0.3">
      <c r="A149" s="25"/>
      <c r="B149" s="23" t="s">
        <v>9</v>
      </c>
      <c r="C149" s="22"/>
      <c r="D149" s="24"/>
      <c r="E149" s="20">
        <f>E148</f>
        <v>2593.75</v>
      </c>
      <c r="F149" s="29"/>
    </row>
    <row r="150" spans="1:6" ht="15.85" customHeight="1" x14ac:dyDescent="0.3">
      <c r="A150" s="25"/>
      <c r="B150" s="35" t="s">
        <v>66</v>
      </c>
      <c r="C150" s="36" t="s">
        <v>67</v>
      </c>
      <c r="D150" s="37" t="s">
        <v>11</v>
      </c>
      <c r="E150" s="18">
        <v>56.25</v>
      </c>
      <c r="F150" s="28" t="s">
        <v>22</v>
      </c>
    </row>
    <row r="151" spans="1:6" ht="15.85" customHeight="1" x14ac:dyDescent="0.3">
      <c r="A151" s="25"/>
      <c r="B151" s="23" t="s">
        <v>9</v>
      </c>
      <c r="C151" s="22"/>
      <c r="D151" s="24"/>
      <c r="E151" s="20">
        <f>E150</f>
        <v>56.25</v>
      </c>
      <c r="F151" s="29"/>
    </row>
    <row r="152" spans="1:6" ht="15.85" customHeight="1" x14ac:dyDescent="0.3">
      <c r="A152" s="25"/>
      <c r="B152" s="64" t="s">
        <v>68</v>
      </c>
      <c r="C152" s="66" t="s">
        <v>69</v>
      </c>
      <c r="D152" s="68" t="s">
        <v>70</v>
      </c>
      <c r="E152" s="26">
        <v>150</v>
      </c>
      <c r="F152" s="28" t="s">
        <v>215</v>
      </c>
    </row>
    <row r="153" spans="1:6" ht="15.85" customHeight="1" x14ac:dyDescent="0.3">
      <c r="A153" s="25"/>
      <c r="B153" s="70"/>
      <c r="C153" s="71"/>
      <c r="D153" s="72"/>
      <c r="E153" s="18">
        <v>1589.25</v>
      </c>
      <c r="F153" s="28" t="s">
        <v>215</v>
      </c>
    </row>
    <row r="154" spans="1:6" ht="15.85" customHeight="1" x14ac:dyDescent="0.3">
      <c r="A154" s="25"/>
      <c r="B154" s="23" t="s">
        <v>9</v>
      </c>
      <c r="C154" s="22"/>
      <c r="D154" s="24"/>
      <c r="E154" s="20">
        <f>SUM(E152:E153)</f>
        <v>1739.25</v>
      </c>
      <c r="F154" s="29"/>
    </row>
    <row r="155" spans="1:6" ht="15.85" customHeight="1" x14ac:dyDescent="0.3">
      <c r="A155" s="25"/>
      <c r="B155" s="64" t="s">
        <v>71</v>
      </c>
      <c r="C155" s="66" t="s">
        <v>72</v>
      </c>
      <c r="D155" s="68" t="s">
        <v>11</v>
      </c>
      <c r="E155" s="26">
        <v>170</v>
      </c>
      <c r="F155" s="32" t="s">
        <v>59</v>
      </c>
    </row>
    <row r="156" spans="1:6" ht="15.85" customHeight="1" x14ac:dyDescent="0.3">
      <c r="A156" s="25"/>
      <c r="B156" s="70"/>
      <c r="C156" s="71"/>
      <c r="D156" s="72"/>
      <c r="E156" s="18">
        <v>55</v>
      </c>
      <c r="F156" s="32" t="s">
        <v>59</v>
      </c>
    </row>
    <row r="157" spans="1:6" ht="15.85" customHeight="1" x14ac:dyDescent="0.3">
      <c r="A157" s="25"/>
      <c r="B157" s="23" t="s">
        <v>9</v>
      </c>
      <c r="C157" s="22"/>
      <c r="D157" s="24"/>
      <c r="E157" s="20">
        <f>SUM(E155:E156)</f>
        <v>225</v>
      </c>
      <c r="F157" s="29"/>
    </row>
    <row r="158" spans="1:6" ht="15.85" customHeight="1" x14ac:dyDescent="0.3">
      <c r="A158" s="25"/>
      <c r="B158" s="64" t="s">
        <v>73</v>
      </c>
      <c r="C158" s="66" t="s">
        <v>75</v>
      </c>
      <c r="D158" s="68" t="s">
        <v>74</v>
      </c>
      <c r="E158" s="26">
        <v>3025</v>
      </c>
      <c r="F158" s="28" t="s">
        <v>213</v>
      </c>
    </row>
    <row r="159" spans="1:6" ht="15.85" customHeight="1" x14ac:dyDescent="0.3">
      <c r="A159" s="25"/>
      <c r="B159" s="65"/>
      <c r="C159" s="67"/>
      <c r="D159" s="69"/>
      <c r="E159" s="26">
        <v>2286.6</v>
      </c>
      <c r="F159" s="28" t="s">
        <v>213</v>
      </c>
    </row>
    <row r="160" spans="1:6" ht="15.85" customHeight="1" x14ac:dyDescent="0.3">
      <c r="A160" s="25"/>
      <c r="B160" s="70"/>
      <c r="C160" s="71"/>
      <c r="D160" s="72"/>
      <c r="E160" s="18">
        <v>2339.1</v>
      </c>
      <c r="F160" s="28" t="s">
        <v>213</v>
      </c>
    </row>
    <row r="161" spans="1:6" ht="15.85" customHeight="1" x14ac:dyDescent="0.3">
      <c r="A161" s="25"/>
      <c r="B161" s="23" t="s">
        <v>9</v>
      </c>
      <c r="C161" s="22"/>
      <c r="D161" s="24"/>
      <c r="E161" s="20">
        <f>SUM(E158:E160)</f>
        <v>7650.7000000000007</v>
      </c>
      <c r="F161" s="29"/>
    </row>
    <row r="162" spans="1:6" ht="15.85" customHeight="1" x14ac:dyDescent="0.3">
      <c r="A162" s="25"/>
      <c r="B162" s="35" t="s">
        <v>200</v>
      </c>
      <c r="C162" s="36" t="s">
        <v>201</v>
      </c>
      <c r="D162" s="37" t="s">
        <v>187</v>
      </c>
      <c r="E162" s="18">
        <v>108</v>
      </c>
      <c r="F162" s="28" t="s">
        <v>213</v>
      </c>
    </row>
    <row r="163" spans="1:6" ht="15.85" customHeight="1" x14ac:dyDescent="0.3">
      <c r="A163" s="25"/>
      <c r="B163" s="23" t="s">
        <v>9</v>
      </c>
      <c r="C163" s="22"/>
      <c r="D163" s="24"/>
      <c r="E163" s="20">
        <f>E162</f>
        <v>108</v>
      </c>
      <c r="F163" s="29"/>
    </row>
    <row r="164" spans="1:6" ht="15.85" customHeight="1" x14ac:dyDescent="0.3">
      <c r="A164" s="25"/>
      <c r="B164" s="35" t="s">
        <v>207</v>
      </c>
      <c r="C164" s="36" t="s">
        <v>208</v>
      </c>
      <c r="D164" s="37" t="s">
        <v>11</v>
      </c>
      <c r="E164" s="18">
        <v>78.5</v>
      </c>
      <c r="F164" s="32" t="s">
        <v>216</v>
      </c>
    </row>
    <row r="165" spans="1:6" ht="15.85" customHeight="1" x14ac:dyDescent="0.3">
      <c r="A165" s="25"/>
      <c r="B165" s="23" t="s">
        <v>9</v>
      </c>
      <c r="C165" s="22"/>
      <c r="D165" s="24"/>
      <c r="E165" s="20">
        <f>E164</f>
        <v>78.5</v>
      </c>
      <c r="F165" s="29"/>
    </row>
    <row r="166" spans="1:6" ht="28.8" customHeight="1" x14ac:dyDescent="0.3">
      <c r="A166" s="25"/>
      <c r="B166" s="35" t="s">
        <v>199</v>
      </c>
      <c r="C166" s="36" t="s">
        <v>198</v>
      </c>
      <c r="D166" s="37" t="s">
        <v>11</v>
      </c>
      <c r="E166" s="18">
        <v>512.80999999999995</v>
      </c>
      <c r="F166" s="28" t="s">
        <v>217</v>
      </c>
    </row>
    <row r="167" spans="1:6" ht="15.85" customHeight="1" x14ac:dyDescent="0.3">
      <c r="A167" s="25"/>
      <c r="B167" s="23" t="s">
        <v>9</v>
      </c>
      <c r="C167" s="22"/>
      <c r="D167" s="24"/>
      <c r="E167" s="20">
        <f>E166</f>
        <v>512.80999999999995</v>
      </c>
      <c r="F167" s="29"/>
    </row>
    <row r="168" spans="1:6" ht="15.85" customHeight="1" x14ac:dyDescent="0.3">
      <c r="A168" s="25"/>
      <c r="B168" s="35" t="s">
        <v>76</v>
      </c>
      <c r="C168" s="36" t="s">
        <v>78</v>
      </c>
      <c r="D168" s="37" t="s">
        <v>77</v>
      </c>
      <c r="E168" s="18">
        <v>110.65</v>
      </c>
      <c r="F168" s="28" t="s">
        <v>213</v>
      </c>
    </row>
    <row r="169" spans="1:6" ht="15.85" customHeight="1" x14ac:dyDescent="0.3">
      <c r="A169" s="25"/>
      <c r="B169" s="23" t="s">
        <v>9</v>
      </c>
      <c r="C169" s="22"/>
      <c r="D169" s="24"/>
      <c r="E169" s="20">
        <f>E168</f>
        <v>110.65</v>
      </c>
      <c r="F169" s="29"/>
    </row>
    <row r="170" spans="1:6" ht="15.85" customHeight="1" x14ac:dyDescent="0.3">
      <c r="A170" s="25"/>
      <c r="B170" s="64" t="s">
        <v>80</v>
      </c>
      <c r="C170" s="66" t="s">
        <v>79</v>
      </c>
      <c r="D170" s="68" t="s">
        <v>11</v>
      </c>
      <c r="E170" s="26">
        <v>1024.6300000000001</v>
      </c>
      <c r="F170" s="28" t="s">
        <v>213</v>
      </c>
    </row>
    <row r="171" spans="1:6" ht="15.85" customHeight="1" x14ac:dyDescent="0.3">
      <c r="A171" s="25"/>
      <c r="B171" s="65"/>
      <c r="C171" s="67"/>
      <c r="D171" s="69"/>
      <c r="E171" s="26">
        <v>540.47</v>
      </c>
      <c r="F171" s="28" t="s">
        <v>213</v>
      </c>
    </row>
    <row r="172" spans="1:6" ht="15.85" customHeight="1" x14ac:dyDescent="0.3">
      <c r="A172" s="25"/>
      <c r="B172" s="65"/>
      <c r="C172" s="67"/>
      <c r="D172" s="69"/>
      <c r="E172" s="26">
        <v>404.67</v>
      </c>
      <c r="F172" s="28" t="s">
        <v>213</v>
      </c>
    </row>
    <row r="173" spans="1:6" ht="15.85" customHeight="1" x14ac:dyDescent="0.3">
      <c r="A173" s="25"/>
      <c r="B173" s="65"/>
      <c r="C173" s="67"/>
      <c r="D173" s="69"/>
      <c r="E173" s="26">
        <v>606.61</v>
      </c>
      <c r="F173" s="28" t="s">
        <v>213</v>
      </c>
    </row>
    <row r="174" spans="1:6" ht="15.85" customHeight="1" x14ac:dyDescent="0.3">
      <c r="A174" s="25"/>
      <c r="B174" s="65"/>
      <c r="C174" s="67"/>
      <c r="D174" s="69"/>
      <c r="E174" s="26">
        <v>69.09</v>
      </c>
      <c r="F174" s="28" t="s">
        <v>213</v>
      </c>
    </row>
    <row r="175" spans="1:6" ht="15.85" customHeight="1" x14ac:dyDescent="0.3">
      <c r="A175" s="25"/>
      <c r="B175" s="65"/>
      <c r="C175" s="67"/>
      <c r="D175" s="69"/>
      <c r="E175" s="26">
        <v>292.36</v>
      </c>
      <c r="F175" s="28" t="s">
        <v>213</v>
      </c>
    </row>
    <row r="176" spans="1:6" ht="15.85" customHeight="1" x14ac:dyDescent="0.3">
      <c r="A176" s="25"/>
      <c r="B176" s="65"/>
      <c r="C176" s="67"/>
      <c r="D176" s="69"/>
      <c r="E176" s="26">
        <v>536.4</v>
      </c>
      <c r="F176" s="28" t="s">
        <v>213</v>
      </c>
    </row>
    <row r="177" spans="1:6" ht="15.85" customHeight="1" x14ac:dyDescent="0.3">
      <c r="A177" s="25"/>
      <c r="B177" s="65"/>
      <c r="C177" s="67"/>
      <c r="D177" s="69"/>
      <c r="E177" s="26">
        <v>396.06</v>
      </c>
      <c r="F177" s="28" t="s">
        <v>213</v>
      </c>
    </row>
    <row r="178" spans="1:6" ht="15.85" customHeight="1" x14ac:dyDescent="0.3">
      <c r="A178" s="25"/>
      <c r="B178" s="65"/>
      <c r="C178" s="67"/>
      <c r="D178" s="69"/>
      <c r="E178" s="26">
        <v>68.88</v>
      </c>
      <c r="F178" s="28" t="s">
        <v>213</v>
      </c>
    </row>
    <row r="179" spans="1:6" ht="15.85" customHeight="1" x14ac:dyDescent="0.3">
      <c r="A179" s="25"/>
      <c r="B179" s="65"/>
      <c r="C179" s="67"/>
      <c r="D179" s="69"/>
      <c r="E179" s="26">
        <v>541.97</v>
      </c>
      <c r="F179" s="28" t="s">
        <v>213</v>
      </c>
    </row>
    <row r="180" spans="1:6" ht="15.85" customHeight="1" x14ac:dyDescent="0.3">
      <c r="A180" s="25"/>
      <c r="B180" s="65"/>
      <c r="C180" s="67"/>
      <c r="D180" s="69"/>
      <c r="E180" s="26">
        <v>535.83000000000004</v>
      </c>
      <c r="F180" s="28" t="s">
        <v>213</v>
      </c>
    </row>
    <row r="181" spans="1:6" ht="15.85" customHeight="1" x14ac:dyDescent="0.3">
      <c r="A181" s="25"/>
      <c r="B181" s="65"/>
      <c r="C181" s="67"/>
      <c r="D181" s="69"/>
      <c r="E181" s="26">
        <v>784</v>
      </c>
      <c r="F181" s="28" t="s">
        <v>213</v>
      </c>
    </row>
    <row r="182" spans="1:6" ht="15.85" customHeight="1" x14ac:dyDescent="0.3">
      <c r="A182" s="25"/>
      <c r="B182" s="65"/>
      <c r="C182" s="67"/>
      <c r="D182" s="69"/>
      <c r="E182" s="26">
        <v>454.44</v>
      </c>
      <c r="F182" s="28" t="s">
        <v>213</v>
      </c>
    </row>
    <row r="183" spans="1:6" ht="15.85" customHeight="1" x14ac:dyDescent="0.3">
      <c r="A183" s="25"/>
      <c r="B183" s="65"/>
      <c r="C183" s="67"/>
      <c r="D183" s="69"/>
      <c r="E183" s="26">
        <v>1427.38</v>
      </c>
      <c r="F183" s="28" t="s">
        <v>213</v>
      </c>
    </row>
    <row r="184" spans="1:6" ht="15.85" customHeight="1" x14ac:dyDescent="0.3">
      <c r="A184" s="25"/>
      <c r="B184" s="65"/>
      <c r="C184" s="67"/>
      <c r="D184" s="69"/>
      <c r="E184" s="26">
        <v>798.9</v>
      </c>
      <c r="F184" s="28" t="s">
        <v>213</v>
      </c>
    </row>
    <row r="185" spans="1:6" ht="15.85" customHeight="1" x14ac:dyDescent="0.3">
      <c r="A185" s="25"/>
      <c r="B185" s="65"/>
      <c r="C185" s="67"/>
      <c r="D185" s="69"/>
      <c r="E185" s="26">
        <v>38.78</v>
      </c>
      <c r="F185" s="28" t="s">
        <v>213</v>
      </c>
    </row>
    <row r="186" spans="1:6" ht="15.85" customHeight="1" x14ac:dyDescent="0.3">
      <c r="A186" s="25"/>
      <c r="B186" s="65"/>
      <c r="C186" s="67"/>
      <c r="D186" s="69"/>
      <c r="E186" s="26">
        <v>451.2</v>
      </c>
      <c r="F186" s="28" t="s">
        <v>213</v>
      </c>
    </row>
    <row r="187" spans="1:6" ht="15.85" customHeight="1" x14ac:dyDescent="0.3">
      <c r="A187" s="25"/>
      <c r="B187" s="65"/>
      <c r="C187" s="67"/>
      <c r="D187" s="69"/>
      <c r="E187" s="26">
        <v>594.09</v>
      </c>
      <c r="F187" s="28" t="s">
        <v>213</v>
      </c>
    </row>
    <row r="188" spans="1:6" ht="15.85" customHeight="1" x14ac:dyDescent="0.3">
      <c r="A188" s="25"/>
      <c r="B188" s="65"/>
      <c r="C188" s="67"/>
      <c r="D188" s="69"/>
      <c r="E188" s="26">
        <v>473.55</v>
      </c>
      <c r="F188" s="28" t="s">
        <v>213</v>
      </c>
    </row>
    <row r="189" spans="1:6" ht="15.85" customHeight="1" x14ac:dyDescent="0.3">
      <c r="A189" s="25"/>
      <c r="B189" s="65"/>
      <c r="C189" s="67"/>
      <c r="D189" s="69"/>
      <c r="E189" s="26">
        <v>551.04</v>
      </c>
      <c r="F189" s="28" t="s">
        <v>213</v>
      </c>
    </row>
    <row r="190" spans="1:6" ht="15.85" customHeight="1" x14ac:dyDescent="0.3">
      <c r="A190" s="25"/>
      <c r="B190" s="65"/>
      <c r="C190" s="67"/>
      <c r="D190" s="69"/>
      <c r="E190" s="26">
        <v>292.74</v>
      </c>
      <c r="F190" s="28" t="s">
        <v>213</v>
      </c>
    </row>
    <row r="191" spans="1:6" ht="15.85" customHeight="1" x14ac:dyDescent="0.3">
      <c r="A191" s="25"/>
      <c r="B191" s="65"/>
      <c r="C191" s="67"/>
      <c r="D191" s="69"/>
      <c r="E191" s="26">
        <v>832.25</v>
      </c>
      <c r="F191" s="28" t="s">
        <v>213</v>
      </c>
    </row>
    <row r="192" spans="1:6" ht="15.85" customHeight="1" x14ac:dyDescent="0.3">
      <c r="A192" s="25"/>
      <c r="B192" s="65"/>
      <c r="C192" s="67"/>
      <c r="D192" s="69"/>
      <c r="E192" s="26">
        <v>345.91</v>
      </c>
      <c r="F192" s="28" t="s">
        <v>213</v>
      </c>
    </row>
    <row r="193" spans="1:6" ht="15.85" customHeight="1" x14ac:dyDescent="0.3">
      <c r="A193" s="25"/>
      <c r="B193" s="65"/>
      <c r="C193" s="67"/>
      <c r="D193" s="69"/>
      <c r="E193" s="26">
        <v>990.13</v>
      </c>
      <c r="F193" s="28" t="s">
        <v>213</v>
      </c>
    </row>
    <row r="194" spans="1:6" ht="15.85" customHeight="1" x14ac:dyDescent="0.3">
      <c r="A194" s="25"/>
      <c r="B194" s="65"/>
      <c r="C194" s="67"/>
      <c r="D194" s="69"/>
      <c r="E194" s="26">
        <v>144.21</v>
      </c>
      <c r="F194" s="28" t="s">
        <v>213</v>
      </c>
    </row>
    <row r="195" spans="1:6" ht="15.85" customHeight="1" x14ac:dyDescent="0.3">
      <c r="A195" s="25"/>
      <c r="B195" s="65"/>
      <c r="C195" s="67"/>
      <c r="D195" s="69"/>
      <c r="E195" s="26">
        <v>276.75</v>
      </c>
      <c r="F195" s="28" t="s">
        <v>213</v>
      </c>
    </row>
    <row r="196" spans="1:6" ht="15.85" customHeight="1" x14ac:dyDescent="0.3">
      <c r="A196" s="25"/>
      <c r="B196" s="70"/>
      <c r="C196" s="71"/>
      <c r="D196" s="72"/>
      <c r="E196" s="18">
        <v>602.70000000000005</v>
      </c>
      <c r="F196" s="28" t="s">
        <v>213</v>
      </c>
    </row>
    <row r="197" spans="1:6" ht="15.85" customHeight="1" x14ac:dyDescent="0.3">
      <c r="A197" s="25"/>
      <c r="B197" s="23" t="s">
        <v>9</v>
      </c>
      <c r="C197" s="22"/>
      <c r="D197" s="24"/>
      <c r="E197" s="20">
        <f>SUM(E170:E196)</f>
        <v>14075.04</v>
      </c>
      <c r="F197" s="29"/>
    </row>
    <row r="198" spans="1:6" ht="15.85" customHeight="1" x14ac:dyDescent="0.3">
      <c r="A198" s="25"/>
      <c r="B198" s="64" t="s">
        <v>81</v>
      </c>
      <c r="C198" s="66" t="s">
        <v>83</v>
      </c>
      <c r="D198" s="68" t="s">
        <v>82</v>
      </c>
      <c r="E198" s="26">
        <v>966.33</v>
      </c>
      <c r="F198" s="28" t="s">
        <v>213</v>
      </c>
    </row>
    <row r="199" spans="1:6" ht="15.85" customHeight="1" x14ac:dyDescent="0.3">
      <c r="A199" s="25"/>
      <c r="B199" s="65"/>
      <c r="C199" s="67"/>
      <c r="D199" s="69"/>
      <c r="E199" s="26">
        <v>348.81</v>
      </c>
      <c r="F199" s="28" t="s">
        <v>213</v>
      </c>
    </row>
    <row r="200" spans="1:6" ht="15.85" customHeight="1" x14ac:dyDescent="0.3">
      <c r="A200" s="25"/>
      <c r="B200" s="65"/>
      <c r="C200" s="67"/>
      <c r="D200" s="69"/>
      <c r="E200" s="26">
        <v>266.64999999999998</v>
      </c>
      <c r="F200" s="28" t="s">
        <v>213</v>
      </c>
    </row>
    <row r="201" spans="1:6" ht="15.85" customHeight="1" x14ac:dyDescent="0.3">
      <c r="A201" s="25"/>
      <c r="B201" s="65"/>
      <c r="C201" s="67"/>
      <c r="D201" s="69"/>
      <c r="E201" s="26">
        <v>122.01</v>
      </c>
      <c r="F201" s="28" t="s">
        <v>213</v>
      </c>
    </row>
    <row r="202" spans="1:6" ht="15.85" customHeight="1" x14ac:dyDescent="0.3">
      <c r="A202" s="25"/>
      <c r="B202" s="65"/>
      <c r="C202" s="67"/>
      <c r="D202" s="69"/>
      <c r="E202" s="26">
        <v>480.43</v>
      </c>
      <c r="F202" s="28" t="s">
        <v>213</v>
      </c>
    </row>
    <row r="203" spans="1:6" ht="15.85" customHeight="1" x14ac:dyDescent="0.3">
      <c r="A203" s="25"/>
      <c r="B203" s="65"/>
      <c r="C203" s="67"/>
      <c r="D203" s="69"/>
      <c r="E203" s="26">
        <v>714.13</v>
      </c>
      <c r="F203" s="28" t="s">
        <v>213</v>
      </c>
    </row>
    <row r="204" spans="1:6" ht="15.85" customHeight="1" x14ac:dyDescent="0.3">
      <c r="A204" s="25"/>
      <c r="B204" s="65"/>
      <c r="C204" s="67"/>
      <c r="D204" s="69"/>
      <c r="E204" s="26">
        <v>385.04</v>
      </c>
      <c r="F204" s="28" t="s">
        <v>213</v>
      </c>
    </row>
    <row r="205" spans="1:6" ht="15.85" customHeight="1" x14ac:dyDescent="0.3">
      <c r="A205" s="25"/>
      <c r="B205" s="65"/>
      <c r="C205" s="67"/>
      <c r="D205" s="69"/>
      <c r="E205" s="26">
        <v>149.18</v>
      </c>
      <c r="F205" s="28" t="s">
        <v>213</v>
      </c>
    </row>
    <row r="206" spans="1:6" ht="15.85" customHeight="1" x14ac:dyDescent="0.3">
      <c r="A206" s="25"/>
      <c r="B206" s="65"/>
      <c r="C206" s="67"/>
      <c r="D206" s="69"/>
      <c r="E206" s="26">
        <v>366.73</v>
      </c>
      <c r="F206" s="28" t="s">
        <v>213</v>
      </c>
    </row>
    <row r="207" spans="1:6" ht="15.85" customHeight="1" x14ac:dyDescent="0.3">
      <c r="A207" s="25"/>
      <c r="B207" s="65"/>
      <c r="C207" s="67"/>
      <c r="D207" s="69"/>
      <c r="E207" s="26">
        <v>171</v>
      </c>
      <c r="F207" s="28" t="s">
        <v>213</v>
      </c>
    </row>
    <row r="208" spans="1:6" ht="15.85" customHeight="1" x14ac:dyDescent="0.3">
      <c r="A208" s="25"/>
      <c r="B208" s="65"/>
      <c r="C208" s="67"/>
      <c r="D208" s="69"/>
      <c r="E208" s="26">
        <v>1552.5</v>
      </c>
      <c r="F208" s="28" t="s">
        <v>213</v>
      </c>
    </row>
    <row r="209" spans="1:6" ht="15.85" customHeight="1" x14ac:dyDescent="0.3">
      <c r="A209" s="25"/>
      <c r="B209" s="65"/>
      <c r="C209" s="67"/>
      <c r="D209" s="69"/>
      <c r="E209" s="26">
        <v>83.48</v>
      </c>
      <c r="F209" s="28" t="s">
        <v>213</v>
      </c>
    </row>
    <row r="210" spans="1:6" ht="15.85" customHeight="1" x14ac:dyDescent="0.3">
      <c r="A210" s="25"/>
      <c r="B210" s="65"/>
      <c r="C210" s="67"/>
      <c r="D210" s="69"/>
      <c r="E210" s="26">
        <v>370.5</v>
      </c>
      <c r="F210" s="28" t="s">
        <v>213</v>
      </c>
    </row>
    <row r="211" spans="1:6" ht="15.85" customHeight="1" x14ac:dyDescent="0.3">
      <c r="A211" s="25"/>
      <c r="B211" s="65"/>
      <c r="C211" s="67"/>
      <c r="D211" s="69"/>
      <c r="E211" s="26">
        <v>967.41</v>
      </c>
      <c r="F211" s="28" t="s">
        <v>213</v>
      </c>
    </row>
    <row r="212" spans="1:6" ht="15.85" customHeight="1" x14ac:dyDescent="0.3">
      <c r="A212" s="25"/>
      <c r="B212" s="65"/>
      <c r="C212" s="67"/>
      <c r="D212" s="69"/>
      <c r="E212" s="26">
        <v>160.66999999999999</v>
      </c>
      <c r="F212" s="28" t="s">
        <v>213</v>
      </c>
    </row>
    <row r="213" spans="1:6" ht="15.85" customHeight="1" x14ac:dyDescent="0.3">
      <c r="A213" s="25"/>
      <c r="B213" s="65"/>
      <c r="C213" s="67"/>
      <c r="D213" s="69"/>
      <c r="E213" s="26">
        <v>668.85</v>
      </c>
      <c r="F213" s="28" t="s">
        <v>213</v>
      </c>
    </row>
    <row r="214" spans="1:6" ht="15.85" customHeight="1" x14ac:dyDescent="0.3">
      <c r="A214" s="25"/>
      <c r="B214" s="65"/>
      <c r="C214" s="67"/>
      <c r="D214" s="69"/>
      <c r="E214" s="26">
        <v>35.56</v>
      </c>
      <c r="F214" s="28" t="s">
        <v>213</v>
      </c>
    </row>
    <row r="215" spans="1:6" ht="15.85" customHeight="1" x14ac:dyDescent="0.3">
      <c r="A215" s="25"/>
      <c r="B215" s="65"/>
      <c r="C215" s="67"/>
      <c r="D215" s="69"/>
      <c r="E215" s="26">
        <v>8.4</v>
      </c>
      <c r="F215" s="28" t="s">
        <v>213</v>
      </c>
    </row>
    <row r="216" spans="1:6" ht="15.85" customHeight="1" x14ac:dyDescent="0.3">
      <c r="A216" s="25"/>
      <c r="B216" s="65"/>
      <c r="C216" s="67"/>
      <c r="D216" s="69"/>
      <c r="E216" s="26">
        <v>18.39</v>
      </c>
      <c r="F216" s="28" t="s">
        <v>213</v>
      </c>
    </row>
    <row r="217" spans="1:6" ht="15.85" customHeight="1" x14ac:dyDescent="0.3">
      <c r="A217" s="25"/>
      <c r="B217" s="65"/>
      <c r="C217" s="67"/>
      <c r="D217" s="69"/>
      <c r="E217" s="26">
        <v>572.23</v>
      </c>
      <c r="F217" s="28" t="s">
        <v>213</v>
      </c>
    </row>
    <row r="218" spans="1:6" ht="15.85" customHeight="1" x14ac:dyDescent="0.3">
      <c r="A218" s="25"/>
      <c r="B218" s="65"/>
      <c r="C218" s="67"/>
      <c r="D218" s="69"/>
      <c r="E218" s="26">
        <v>214.5</v>
      </c>
      <c r="F218" s="28" t="s">
        <v>213</v>
      </c>
    </row>
    <row r="219" spans="1:6" ht="15.85" customHeight="1" x14ac:dyDescent="0.3">
      <c r="A219" s="25"/>
      <c r="B219" s="65"/>
      <c r="C219" s="67"/>
      <c r="D219" s="69"/>
      <c r="E219" s="26">
        <v>270.95</v>
      </c>
      <c r="F219" s="28" t="s">
        <v>213</v>
      </c>
    </row>
    <row r="220" spans="1:6" ht="15.85" customHeight="1" x14ac:dyDescent="0.3">
      <c r="A220" s="25"/>
      <c r="B220" s="65"/>
      <c r="C220" s="67"/>
      <c r="D220" s="69"/>
      <c r="E220" s="26">
        <v>1179.33</v>
      </c>
      <c r="F220" s="28" t="s">
        <v>213</v>
      </c>
    </row>
    <row r="221" spans="1:6" ht="15.85" customHeight="1" x14ac:dyDescent="0.3">
      <c r="A221" s="25"/>
      <c r="B221" s="65"/>
      <c r="C221" s="67"/>
      <c r="D221" s="69"/>
      <c r="E221" s="26">
        <v>336.07</v>
      </c>
      <c r="F221" s="28" t="s">
        <v>213</v>
      </c>
    </row>
    <row r="222" spans="1:6" ht="15.85" customHeight="1" x14ac:dyDescent="0.3">
      <c r="A222" s="25"/>
      <c r="B222" s="65"/>
      <c r="C222" s="67"/>
      <c r="D222" s="69"/>
      <c r="E222" s="26">
        <v>1446.9</v>
      </c>
      <c r="F222" s="28" t="s">
        <v>213</v>
      </c>
    </row>
    <row r="223" spans="1:6" ht="15.85" customHeight="1" x14ac:dyDescent="0.3">
      <c r="A223" s="25"/>
      <c r="B223" s="65"/>
      <c r="C223" s="67"/>
      <c r="D223" s="69"/>
      <c r="E223" s="26">
        <v>386.29</v>
      </c>
      <c r="F223" s="28" t="s">
        <v>213</v>
      </c>
    </row>
    <row r="224" spans="1:6" ht="15.85" customHeight="1" x14ac:dyDescent="0.3">
      <c r="A224" s="25"/>
      <c r="B224" s="65"/>
      <c r="C224" s="67"/>
      <c r="D224" s="69"/>
      <c r="E224" s="26">
        <v>548.07000000000005</v>
      </c>
      <c r="F224" s="28" t="s">
        <v>213</v>
      </c>
    </row>
    <row r="225" spans="1:6" ht="15.85" customHeight="1" x14ac:dyDescent="0.3">
      <c r="A225" s="25"/>
      <c r="B225" s="65"/>
      <c r="C225" s="67"/>
      <c r="D225" s="69"/>
      <c r="E225" s="26">
        <v>796.95</v>
      </c>
      <c r="F225" s="28" t="s">
        <v>213</v>
      </c>
    </row>
    <row r="226" spans="1:6" ht="15.85" customHeight="1" x14ac:dyDescent="0.3">
      <c r="A226" s="25"/>
      <c r="B226" s="65"/>
      <c r="C226" s="67"/>
      <c r="D226" s="69"/>
      <c r="E226" s="26">
        <v>586.08000000000004</v>
      </c>
      <c r="F226" s="28" t="s">
        <v>213</v>
      </c>
    </row>
    <row r="227" spans="1:6" ht="15.85" customHeight="1" x14ac:dyDescent="0.3">
      <c r="A227" s="25"/>
      <c r="B227" s="65"/>
      <c r="C227" s="67"/>
      <c r="D227" s="69"/>
      <c r="E227" s="26">
        <v>54.58</v>
      </c>
      <c r="F227" s="28" t="s">
        <v>213</v>
      </c>
    </row>
    <row r="228" spans="1:6" ht="15.85" customHeight="1" x14ac:dyDescent="0.3">
      <c r="A228" s="25"/>
      <c r="B228" s="65"/>
      <c r="C228" s="67"/>
      <c r="D228" s="69"/>
      <c r="E228" s="26">
        <v>707.74</v>
      </c>
      <c r="F228" s="28" t="s">
        <v>213</v>
      </c>
    </row>
    <row r="229" spans="1:6" ht="15.85" customHeight="1" x14ac:dyDescent="0.3">
      <c r="A229" s="25"/>
      <c r="B229" s="65"/>
      <c r="C229" s="67"/>
      <c r="D229" s="69"/>
      <c r="E229" s="26">
        <v>1260.08</v>
      </c>
      <c r="F229" s="28" t="s">
        <v>213</v>
      </c>
    </row>
    <row r="230" spans="1:6" ht="15.65" customHeight="1" x14ac:dyDescent="0.3">
      <c r="A230" s="25"/>
      <c r="B230" s="65"/>
      <c r="C230" s="67"/>
      <c r="D230" s="69"/>
      <c r="E230" s="26">
        <v>812.32</v>
      </c>
      <c r="F230" s="28" t="s">
        <v>213</v>
      </c>
    </row>
    <row r="231" spans="1:6" ht="15.85" customHeight="1" x14ac:dyDescent="0.3">
      <c r="A231" s="25"/>
      <c r="B231" s="65"/>
      <c r="C231" s="67"/>
      <c r="D231" s="69"/>
      <c r="E231" s="26">
        <v>236.25</v>
      </c>
      <c r="F231" s="28" t="s">
        <v>213</v>
      </c>
    </row>
    <row r="232" spans="1:6" ht="15.85" customHeight="1" x14ac:dyDescent="0.3">
      <c r="A232" s="25"/>
      <c r="B232" s="65"/>
      <c r="C232" s="67"/>
      <c r="D232" s="69"/>
      <c r="E232" s="26">
        <v>372.55</v>
      </c>
      <c r="F232" s="28" t="s">
        <v>213</v>
      </c>
    </row>
    <row r="233" spans="1:6" ht="15.85" customHeight="1" x14ac:dyDescent="0.3">
      <c r="A233" s="25"/>
      <c r="B233" s="65"/>
      <c r="C233" s="67"/>
      <c r="D233" s="69"/>
      <c r="E233" s="26">
        <v>565.48</v>
      </c>
      <c r="F233" s="28" t="s">
        <v>213</v>
      </c>
    </row>
    <row r="234" spans="1:6" ht="15.85" customHeight="1" x14ac:dyDescent="0.3">
      <c r="A234" s="25"/>
      <c r="B234" s="70"/>
      <c r="C234" s="71"/>
      <c r="D234" s="72"/>
      <c r="E234" s="18">
        <v>341.38</v>
      </c>
      <c r="F234" s="28" t="s">
        <v>213</v>
      </c>
    </row>
    <row r="235" spans="1:6" ht="15.85" customHeight="1" x14ac:dyDescent="0.3">
      <c r="A235" s="25"/>
      <c r="B235" s="23" t="s">
        <v>9</v>
      </c>
      <c r="C235" s="22"/>
      <c r="D235" s="24"/>
      <c r="E235" s="20">
        <f>SUM(E198:E234)</f>
        <v>18523.82</v>
      </c>
      <c r="F235" s="29"/>
    </row>
    <row r="236" spans="1:6" ht="15.85" customHeight="1" x14ac:dyDescent="0.3">
      <c r="A236" s="25"/>
      <c r="B236" s="86" t="s">
        <v>84</v>
      </c>
      <c r="C236" s="66" t="s">
        <v>85</v>
      </c>
      <c r="D236" s="68" t="s">
        <v>11</v>
      </c>
      <c r="E236" s="26">
        <v>21.9</v>
      </c>
      <c r="F236" s="32" t="s">
        <v>218</v>
      </c>
    </row>
    <row r="237" spans="1:6" ht="15.85" customHeight="1" x14ac:dyDescent="0.3">
      <c r="A237" s="25"/>
      <c r="B237" s="87"/>
      <c r="C237" s="67"/>
      <c r="D237" s="69"/>
      <c r="E237" s="26">
        <v>21.9</v>
      </c>
      <c r="F237" s="32" t="s">
        <v>218</v>
      </c>
    </row>
    <row r="238" spans="1:6" ht="15.85" customHeight="1" x14ac:dyDescent="0.3">
      <c r="A238" s="25"/>
      <c r="B238" s="87"/>
      <c r="C238" s="67"/>
      <c r="D238" s="69"/>
      <c r="E238" s="26">
        <v>21.9</v>
      </c>
      <c r="F238" s="32" t="s">
        <v>218</v>
      </c>
    </row>
    <row r="239" spans="1:6" ht="15.85" customHeight="1" x14ac:dyDescent="0.3">
      <c r="A239" s="25"/>
      <c r="B239" s="88"/>
      <c r="C239" s="71"/>
      <c r="D239" s="72"/>
      <c r="E239" s="18">
        <v>21.9</v>
      </c>
      <c r="F239" s="32" t="s">
        <v>218</v>
      </c>
    </row>
    <row r="240" spans="1:6" ht="15.85" customHeight="1" x14ac:dyDescent="0.3">
      <c r="A240" s="25"/>
      <c r="B240" s="23" t="s">
        <v>9</v>
      </c>
      <c r="C240" s="22"/>
      <c r="D240" s="24"/>
      <c r="E240" s="20">
        <f>SUM(E236:E239)</f>
        <v>87.6</v>
      </c>
      <c r="F240" s="29"/>
    </row>
    <row r="241" spans="1:6" ht="15.85" customHeight="1" x14ac:dyDescent="0.3">
      <c r="A241" s="25"/>
      <c r="B241" s="64" t="s">
        <v>86</v>
      </c>
      <c r="C241" s="66" t="s">
        <v>87</v>
      </c>
      <c r="D241" s="68" t="s">
        <v>11</v>
      </c>
      <c r="E241" s="26">
        <v>951.15</v>
      </c>
      <c r="F241" s="32" t="s">
        <v>219</v>
      </c>
    </row>
    <row r="242" spans="1:6" ht="15.85" customHeight="1" x14ac:dyDescent="0.3">
      <c r="A242" s="25"/>
      <c r="B242" s="65"/>
      <c r="C242" s="67"/>
      <c r="D242" s="69"/>
      <c r="E242" s="26">
        <v>99.54</v>
      </c>
      <c r="F242" s="32" t="s">
        <v>219</v>
      </c>
    </row>
    <row r="243" spans="1:6" ht="15.85" customHeight="1" x14ac:dyDescent="0.3">
      <c r="A243" s="25"/>
      <c r="B243" s="70"/>
      <c r="C243" s="71"/>
      <c r="D243" s="72"/>
      <c r="E243" s="18">
        <v>99.54</v>
      </c>
      <c r="F243" s="32" t="s">
        <v>219</v>
      </c>
    </row>
    <row r="244" spans="1:6" ht="15.85" customHeight="1" x14ac:dyDescent="0.3">
      <c r="A244" s="25"/>
      <c r="B244" s="23" t="s">
        <v>9</v>
      </c>
      <c r="C244" s="22"/>
      <c r="D244" s="24"/>
      <c r="E244" s="20">
        <f>SUM(E241:E243)</f>
        <v>1150.23</v>
      </c>
      <c r="F244" s="29"/>
    </row>
    <row r="245" spans="1:6" ht="15.85" customHeight="1" x14ac:dyDescent="0.3">
      <c r="A245" s="25"/>
      <c r="B245" s="64" t="s">
        <v>88</v>
      </c>
      <c r="C245" s="66" t="s">
        <v>89</v>
      </c>
      <c r="D245" s="68" t="s">
        <v>11</v>
      </c>
      <c r="E245" s="26">
        <v>110</v>
      </c>
      <c r="F245" s="28" t="s">
        <v>213</v>
      </c>
    </row>
    <row r="246" spans="1:6" ht="15.85" customHeight="1" x14ac:dyDescent="0.3">
      <c r="A246" s="25"/>
      <c r="B246" s="65"/>
      <c r="C246" s="67"/>
      <c r="D246" s="69"/>
      <c r="E246" s="26">
        <v>103.13</v>
      </c>
      <c r="F246" s="28" t="s">
        <v>213</v>
      </c>
    </row>
    <row r="247" spans="1:6" ht="15.85" customHeight="1" x14ac:dyDescent="0.3">
      <c r="A247" s="25"/>
      <c r="B247" s="65"/>
      <c r="C247" s="67"/>
      <c r="D247" s="69"/>
      <c r="E247" s="26">
        <v>121</v>
      </c>
      <c r="F247" s="28" t="s">
        <v>213</v>
      </c>
    </row>
    <row r="248" spans="1:6" ht="15.85" customHeight="1" x14ac:dyDescent="0.3">
      <c r="A248" s="25"/>
      <c r="B248" s="65"/>
      <c r="C248" s="67"/>
      <c r="D248" s="69"/>
      <c r="E248" s="26">
        <v>108.75</v>
      </c>
      <c r="F248" s="28" t="s">
        <v>213</v>
      </c>
    </row>
    <row r="249" spans="1:6" ht="15.85" customHeight="1" x14ac:dyDescent="0.3">
      <c r="A249" s="25"/>
      <c r="B249" s="70"/>
      <c r="C249" s="71"/>
      <c r="D249" s="72"/>
      <c r="E249" s="18">
        <v>123.75</v>
      </c>
      <c r="F249" s="28" t="s">
        <v>213</v>
      </c>
    </row>
    <row r="250" spans="1:6" ht="15.85" customHeight="1" x14ac:dyDescent="0.3">
      <c r="A250" s="25"/>
      <c r="B250" s="23" t="s">
        <v>9</v>
      </c>
      <c r="C250" s="22"/>
      <c r="D250" s="24"/>
      <c r="E250" s="20">
        <f>SUM(E245:E249)</f>
        <v>566.63</v>
      </c>
      <c r="F250" s="29"/>
    </row>
    <row r="251" spans="1:6" ht="15.85" customHeight="1" x14ac:dyDescent="0.3">
      <c r="A251" s="25"/>
      <c r="B251" s="35" t="s">
        <v>90</v>
      </c>
      <c r="C251" s="36" t="s">
        <v>91</v>
      </c>
      <c r="D251" s="37" t="s">
        <v>5</v>
      </c>
      <c r="E251" s="18">
        <v>90.5</v>
      </c>
      <c r="F251" s="32" t="s">
        <v>59</v>
      </c>
    </row>
    <row r="252" spans="1:6" ht="15.85" customHeight="1" x14ac:dyDescent="0.3">
      <c r="A252" s="25"/>
      <c r="B252" s="23" t="s">
        <v>9</v>
      </c>
      <c r="C252" s="22"/>
      <c r="D252" s="24"/>
      <c r="E252" s="20">
        <f>E251</f>
        <v>90.5</v>
      </c>
      <c r="F252" s="29"/>
    </row>
    <row r="253" spans="1:6" ht="15.85" customHeight="1" x14ac:dyDescent="0.3">
      <c r="A253" s="25"/>
      <c r="B253" s="64" t="s">
        <v>92</v>
      </c>
      <c r="C253" s="66" t="s">
        <v>93</v>
      </c>
      <c r="D253" s="68" t="s">
        <v>5</v>
      </c>
      <c r="E253" s="26">
        <v>892.5</v>
      </c>
      <c r="F253" s="32" t="s">
        <v>59</v>
      </c>
    </row>
    <row r="254" spans="1:6" ht="15.85" customHeight="1" x14ac:dyDescent="0.3">
      <c r="A254" s="25"/>
      <c r="B254" s="70"/>
      <c r="C254" s="71"/>
      <c r="D254" s="72"/>
      <c r="E254" s="18">
        <v>842.6</v>
      </c>
      <c r="F254" s="32" t="s">
        <v>59</v>
      </c>
    </row>
    <row r="255" spans="1:6" ht="15.85" customHeight="1" x14ac:dyDescent="0.3">
      <c r="A255" s="25"/>
      <c r="B255" s="23" t="s">
        <v>9</v>
      </c>
      <c r="C255" s="22"/>
      <c r="D255" s="24"/>
      <c r="E255" s="20">
        <f>SUM(E253:E254)</f>
        <v>1735.1</v>
      </c>
      <c r="F255" s="29"/>
    </row>
    <row r="256" spans="1:6" ht="15.85" customHeight="1" x14ac:dyDescent="0.3">
      <c r="A256" s="25"/>
      <c r="B256" s="35" t="s">
        <v>202</v>
      </c>
      <c r="C256" s="36" t="s">
        <v>203</v>
      </c>
      <c r="D256" s="37" t="s">
        <v>5</v>
      </c>
      <c r="E256" s="18">
        <v>61.4</v>
      </c>
      <c r="F256" s="32" t="s">
        <v>46</v>
      </c>
    </row>
    <row r="257" spans="1:6" ht="15.85" customHeight="1" x14ac:dyDescent="0.3">
      <c r="A257" s="25"/>
      <c r="B257" s="23" t="s">
        <v>9</v>
      </c>
      <c r="C257" s="22"/>
      <c r="D257" s="24"/>
      <c r="E257" s="20">
        <f>E256</f>
        <v>61.4</v>
      </c>
      <c r="F257" s="29"/>
    </row>
    <row r="258" spans="1:6" ht="15.85" customHeight="1" x14ac:dyDescent="0.3">
      <c r="A258" s="25"/>
      <c r="B258" s="35" t="s">
        <v>154</v>
      </c>
      <c r="C258" s="36" t="s">
        <v>155</v>
      </c>
      <c r="D258" s="37" t="s">
        <v>156</v>
      </c>
      <c r="E258" s="18">
        <v>91.16</v>
      </c>
      <c r="F258" s="28" t="s">
        <v>214</v>
      </c>
    </row>
    <row r="259" spans="1:6" ht="15.85" customHeight="1" x14ac:dyDescent="0.3">
      <c r="A259" s="25"/>
      <c r="B259" s="23" t="s">
        <v>9</v>
      </c>
      <c r="C259" s="22"/>
      <c r="D259" s="24"/>
      <c r="E259" s="20">
        <f>E258</f>
        <v>91.16</v>
      </c>
      <c r="F259" s="29"/>
    </row>
    <row r="260" spans="1:6" ht="15.85" customHeight="1" x14ac:dyDescent="0.3">
      <c r="A260" s="25"/>
      <c r="B260" s="64" t="s">
        <v>157</v>
      </c>
      <c r="C260" s="66" t="s">
        <v>158</v>
      </c>
      <c r="D260" s="68" t="s">
        <v>11</v>
      </c>
      <c r="E260" s="26">
        <v>24</v>
      </c>
      <c r="F260" s="32" t="s">
        <v>215</v>
      </c>
    </row>
    <row r="261" spans="1:6" ht="15.85" customHeight="1" x14ac:dyDescent="0.3">
      <c r="A261" s="25"/>
      <c r="B261" s="70"/>
      <c r="C261" s="71"/>
      <c r="D261" s="72"/>
      <c r="E261" s="18">
        <v>25.5</v>
      </c>
      <c r="F261" s="28" t="s">
        <v>215</v>
      </c>
    </row>
    <row r="262" spans="1:6" ht="15.85" customHeight="1" x14ac:dyDescent="0.3">
      <c r="A262" s="25"/>
      <c r="B262" s="23" t="s">
        <v>9</v>
      </c>
      <c r="C262" s="22"/>
      <c r="D262" s="24"/>
      <c r="E262" s="20">
        <f>SUM(E260:E261)</f>
        <v>49.5</v>
      </c>
      <c r="F262" s="29"/>
    </row>
    <row r="263" spans="1:6" ht="15.85" customHeight="1" x14ac:dyDescent="0.3">
      <c r="A263" s="25"/>
      <c r="B263" s="64" t="s">
        <v>164</v>
      </c>
      <c r="C263" s="66" t="s">
        <v>165</v>
      </c>
      <c r="D263" s="68" t="s">
        <v>5</v>
      </c>
      <c r="E263" s="26">
        <v>64.7</v>
      </c>
      <c r="F263" s="32" t="s">
        <v>20</v>
      </c>
    </row>
    <row r="264" spans="1:6" ht="15.85" customHeight="1" x14ac:dyDescent="0.3">
      <c r="A264" s="25"/>
      <c r="B264" s="70"/>
      <c r="C264" s="71"/>
      <c r="D264" s="72"/>
      <c r="E264" s="18">
        <v>1.66</v>
      </c>
      <c r="F264" s="28" t="s">
        <v>20</v>
      </c>
    </row>
    <row r="265" spans="1:6" ht="15.85" customHeight="1" x14ac:dyDescent="0.3">
      <c r="A265" s="25"/>
      <c r="B265" s="23" t="s">
        <v>9</v>
      </c>
      <c r="C265" s="22"/>
      <c r="D265" s="24"/>
      <c r="E265" s="20">
        <f>SUM(E263:E264)</f>
        <v>66.36</v>
      </c>
      <c r="F265" s="29"/>
    </row>
    <row r="266" spans="1:6" ht="15.85" customHeight="1" x14ac:dyDescent="0.3">
      <c r="A266" s="25"/>
      <c r="B266" s="35" t="s">
        <v>159</v>
      </c>
      <c r="C266" s="36" t="s">
        <v>161</v>
      </c>
      <c r="D266" s="37" t="s">
        <v>160</v>
      </c>
      <c r="E266" s="18">
        <v>166.25</v>
      </c>
      <c r="F266" s="28" t="s">
        <v>220</v>
      </c>
    </row>
    <row r="267" spans="1:6" ht="15.85" customHeight="1" x14ac:dyDescent="0.3">
      <c r="A267" s="25"/>
      <c r="B267" s="23" t="s">
        <v>9</v>
      </c>
      <c r="C267" s="22"/>
      <c r="D267" s="24"/>
      <c r="E267" s="20">
        <f>E266</f>
        <v>166.25</v>
      </c>
      <c r="F267" s="29"/>
    </row>
    <row r="268" spans="1:6" ht="15.85" customHeight="1" x14ac:dyDescent="0.3">
      <c r="A268" s="25"/>
      <c r="B268" s="35" t="s">
        <v>163</v>
      </c>
      <c r="C268" s="36" t="s">
        <v>162</v>
      </c>
      <c r="D268" s="37" t="s">
        <v>65</v>
      </c>
      <c r="E268" s="18">
        <v>50</v>
      </c>
      <c r="F268" s="28" t="s">
        <v>221</v>
      </c>
    </row>
    <row r="269" spans="1:6" ht="15.85" customHeight="1" x14ac:dyDescent="0.3">
      <c r="A269" s="25"/>
      <c r="B269" s="23" t="s">
        <v>9</v>
      </c>
      <c r="C269" s="22"/>
      <c r="D269" s="24"/>
      <c r="E269" s="20">
        <f>E268</f>
        <v>50</v>
      </c>
      <c r="F269" s="29"/>
    </row>
    <row r="270" spans="1:6" ht="15.85" customHeight="1" x14ac:dyDescent="0.3">
      <c r="A270" s="25"/>
      <c r="B270" s="64" t="s">
        <v>94</v>
      </c>
      <c r="C270" s="66" t="s">
        <v>95</v>
      </c>
      <c r="D270" s="68" t="s">
        <v>11</v>
      </c>
      <c r="E270" s="26">
        <v>107.46</v>
      </c>
      <c r="F270" s="32" t="s">
        <v>22</v>
      </c>
    </row>
    <row r="271" spans="1:6" ht="15.85" customHeight="1" x14ac:dyDescent="0.3">
      <c r="A271" s="25"/>
      <c r="B271" s="65"/>
      <c r="C271" s="67"/>
      <c r="D271" s="69"/>
      <c r="E271" s="26">
        <v>48.6</v>
      </c>
      <c r="F271" s="32" t="s">
        <v>22</v>
      </c>
    </row>
    <row r="272" spans="1:6" ht="15.85" customHeight="1" x14ac:dyDescent="0.3">
      <c r="A272" s="25"/>
      <c r="B272" s="70"/>
      <c r="C272" s="71"/>
      <c r="D272" s="72"/>
      <c r="E272" s="18">
        <v>322.06</v>
      </c>
      <c r="F272" s="32" t="s">
        <v>22</v>
      </c>
    </row>
    <row r="273" spans="1:6" ht="15.85" customHeight="1" x14ac:dyDescent="0.3">
      <c r="A273" s="25"/>
      <c r="B273" s="23" t="s">
        <v>9</v>
      </c>
      <c r="C273" s="22"/>
      <c r="D273" s="24"/>
      <c r="E273" s="20">
        <f>SUM(E270:E272)</f>
        <v>478.12</v>
      </c>
      <c r="F273" s="29"/>
    </row>
    <row r="274" spans="1:6" ht="15.85" customHeight="1" x14ac:dyDescent="0.3">
      <c r="A274" s="25"/>
      <c r="B274" s="64" t="s">
        <v>96</v>
      </c>
      <c r="C274" s="66" t="s">
        <v>97</v>
      </c>
      <c r="D274" s="68" t="s">
        <v>5</v>
      </c>
      <c r="E274" s="26">
        <v>43.44</v>
      </c>
      <c r="F274" s="28" t="s">
        <v>213</v>
      </c>
    </row>
    <row r="275" spans="1:6" ht="15.85" customHeight="1" x14ac:dyDescent="0.3">
      <c r="A275" s="25"/>
      <c r="B275" s="65"/>
      <c r="C275" s="67"/>
      <c r="D275" s="69"/>
      <c r="E275" s="26">
        <v>150</v>
      </c>
      <c r="F275" s="28" t="s">
        <v>213</v>
      </c>
    </row>
    <row r="276" spans="1:6" ht="15.85" customHeight="1" x14ac:dyDescent="0.3">
      <c r="A276" s="25"/>
      <c r="B276" s="65"/>
      <c r="C276" s="67"/>
      <c r="D276" s="69"/>
      <c r="E276" s="26">
        <v>238.14</v>
      </c>
      <c r="F276" s="28" t="s">
        <v>213</v>
      </c>
    </row>
    <row r="277" spans="1:6" ht="15.85" customHeight="1" x14ac:dyDescent="0.3">
      <c r="A277" s="25"/>
      <c r="B277" s="65"/>
      <c r="C277" s="67"/>
      <c r="D277" s="69"/>
      <c r="E277" s="26">
        <v>317.52</v>
      </c>
      <c r="F277" s="28" t="s">
        <v>213</v>
      </c>
    </row>
    <row r="278" spans="1:6" ht="15.85" customHeight="1" x14ac:dyDescent="0.3">
      <c r="A278" s="25"/>
      <c r="B278" s="70"/>
      <c r="C278" s="71"/>
      <c r="D278" s="72"/>
      <c r="E278" s="18">
        <v>79.38</v>
      </c>
      <c r="F278" s="28" t="s">
        <v>213</v>
      </c>
    </row>
    <row r="279" spans="1:6" ht="15.85" customHeight="1" x14ac:dyDescent="0.3">
      <c r="A279" s="25"/>
      <c r="B279" s="23" t="s">
        <v>9</v>
      </c>
      <c r="C279" s="22"/>
      <c r="D279" s="24"/>
      <c r="E279" s="20">
        <f>SUM(E274:E278)</f>
        <v>828.4799999999999</v>
      </c>
      <c r="F279" s="29"/>
    </row>
    <row r="280" spans="1:6" ht="15.85" customHeight="1" x14ac:dyDescent="0.3">
      <c r="A280" s="25"/>
      <c r="B280" s="35" t="s">
        <v>180</v>
      </c>
      <c r="C280" s="36" t="s">
        <v>181</v>
      </c>
      <c r="D280" s="37" t="s">
        <v>182</v>
      </c>
      <c r="E280" s="18">
        <v>1510.5</v>
      </c>
      <c r="F280" s="28" t="s">
        <v>215</v>
      </c>
    </row>
    <row r="281" spans="1:6" ht="15.85" customHeight="1" x14ac:dyDescent="0.3">
      <c r="A281" s="25"/>
      <c r="B281" s="23" t="s">
        <v>9</v>
      </c>
      <c r="C281" s="22"/>
      <c r="D281" s="24"/>
      <c r="E281" s="20">
        <f>E280</f>
        <v>1510.5</v>
      </c>
      <c r="F281" s="29"/>
    </row>
    <row r="282" spans="1:6" ht="15.85" customHeight="1" x14ac:dyDescent="0.3">
      <c r="A282" s="25"/>
      <c r="B282" s="35" t="s">
        <v>185</v>
      </c>
      <c r="C282" s="36" t="s">
        <v>183</v>
      </c>
      <c r="D282" s="37" t="s">
        <v>184</v>
      </c>
      <c r="E282" s="18">
        <v>425.51</v>
      </c>
      <c r="F282" s="28" t="s">
        <v>216</v>
      </c>
    </row>
    <row r="283" spans="1:6" ht="15.85" customHeight="1" x14ac:dyDescent="0.3">
      <c r="A283" s="25"/>
      <c r="B283" s="23" t="s">
        <v>9</v>
      </c>
      <c r="C283" s="22"/>
      <c r="D283" s="24"/>
      <c r="E283" s="20">
        <f>E282</f>
        <v>425.51</v>
      </c>
      <c r="F283" s="29"/>
    </row>
    <row r="284" spans="1:6" ht="15.85" customHeight="1" x14ac:dyDescent="0.3">
      <c r="A284" s="25"/>
      <c r="B284" s="35" t="s">
        <v>98</v>
      </c>
      <c r="C284" s="36" t="s">
        <v>99</v>
      </c>
      <c r="D284" s="37" t="s">
        <v>11</v>
      </c>
      <c r="E284" s="18">
        <v>960.5</v>
      </c>
      <c r="F284" s="28" t="s">
        <v>213</v>
      </c>
    </row>
    <row r="285" spans="1:6" ht="15.85" customHeight="1" x14ac:dyDescent="0.3">
      <c r="A285" s="25"/>
      <c r="B285" s="23" t="s">
        <v>9</v>
      </c>
      <c r="C285" s="22"/>
      <c r="D285" s="24"/>
      <c r="E285" s="20">
        <f>E284</f>
        <v>960.5</v>
      </c>
      <c r="F285" s="29"/>
    </row>
    <row r="286" spans="1:6" ht="15.85" customHeight="1" x14ac:dyDescent="0.3">
      <c r="A286" s="25"/>
      <c r="B286" s="35" t="s">
        <v>173</v>
      </c>
      <c r="C286" s="36" t="s">
        <v>174</v>
      </c>
      <c r="D286" s="37" t="s">
        <v>11</v>
      </c>
      <c r="E286" s="18">
        <v>62.5</v>
      </c>
      <c r="F286" s="28" t="s">
        <v>221</v>
      </c>
    </row>
    <row r="287" spans="1:6" ht="15.85" customHeight="1" x14ac:dyDescent="0.3">
      <c r="A287" s="25"/>
      <c r="B287" s="23" t="s">
        <v>9</v>
      </c>
      <c r="C287" s="22"/>
      <c r="D287" s="24"/>
      <c r="E287" s="20">
        <f>E286</f>
        <v>62.5</v>
      </c>
      <c r="F287" s="29"/>
    </row>
    <row r="288" spans="1:6" ht="15.85" customHeight="1" x14ac:dyDescent="0.3">
      <c r="A288" s="25"/>
      <c r="B288" s="35" t="s">
        <v>177</v>
      </c>
      <c r="C288" s="36" t="s">
        <v>175</v>
      </c>
      <c r="D288" s="37" t="s">
        <v>176</v>
      </c>
      <c r="E288" s="18">
        <v>66.2</v>
      </c>
      <c r="F288" s="28" t="s">
        <v>221</v>
      </c>
    </row>
    <row r="289" spans="1:6" ht="15.85" customHeight="1" x14ac:dyDescent="0.3">
      <c r="A289" s="25"/>
      <c r="B289" s="23" t="s">
        <v>9</v>
      </c>
      <c r="C289" s="22"/>
      <c r="D289" s="24"/>
      <c r="E289" s="20">
        <f>E288</f>
        <v>66.2</v>
      </c>
      <c r="F289" s="29"/>
    </row>
    <row r="290" spans="1:6" ht="15.85" customHeight="1" x14ac:dyDescent="0.3">
      <c r="A290" s="25"/>
      <c r="B290" s="35" t="s">
        <v>178</v>
      </c>
      <c r="C290" s="36" t="s">
        <v>179</v>
      </c>
      <c r="D290" s="37" t="s">
        <v>11</v>
      </c>
      <c r="E290" s="18">
        <v>242.4</v>
      </c>
      <c r="F290" s="28" t="s">
        <v>222</v>
      </c>
    </row>
    <row r="291" spans="1:6" ht="15.85" customHeight="1" x14ac:dyDescent="0.3">
      <c r="A291" s="25"/>
      <c r="B291" s="23" t="s">
        <v>9</v>
      </c>
      <c r="C291" s="22"/>
      <c r="D291" s="24"/>
      <c r="E291" s="20">
        <f>E290</f>
        <v>242.4</v>
      </c>
      <c r="F291" s="29"/>
    </row>
    <row r="292" spans="1:6" ht="15.85" customHeight="1" x14ac:dyDescent="0.3">
      <c r="A292" s="25"/>
      <c r="B292" s="35" t="s">
        <v>100</v>
      </c>
      <c r="C292" s="36" t="s">
        <v>101</v>
      </c>
      <c r="D292" s="37" t="s">
        <v>11</v>
      </c>
      <c r="E292" s="18">
        <v>456.75</v>
      </c>
      <c r="F292" s="28" t="s">
        <v>213</v>
      </c>
    </row>
    <row r="293" spans="1:6" ht="15.85" customHeight="1" x14ac:dyDescent="0.3">
      <c r="A293" s="25"/>
      <c r="B293" s="23" t="s">
        <v>9</v>
      </c>
      <c r="C293" s="22"/>
      <c r="D293" s="24"/>
      <c r="E293" s="20">
        <f>E292</f>
        <v>456.75</v>
      </c>
      <c r="F293" s="29"/>
    </row>
    <row r="294" spans="1:6" ht="15.85" customHeight="1" x14ac:dyDescent="0.3">
      <c r="A294" s="25"/>
      <c r="B294" s="64" t="s">
        <v>152</v>
      </c>
      <c r="C294" s="66" t="s">
        <v>153</v>
      </c>
      <c r="D294" s="68" t="s">
        <v>11</v>
      </c>
      <c r="E294" s="26">
        <v>312.5</v>
      </c>
      <c r="F294" s="28" t="s">
        <v>215</v>
      </c>
    </row>
    <row r="295" spans="1:6" ht="15.85" customHeight="1" x14ac:dyDescent="0.3">
      <c r="A295" s="25"/>
      <c r="B295" s="70"/>
      <c r="C295" s="71"/>
      <c r="D295" s="72"/>
      <c r="E295" s="18">
        <v>562.5</v>
      </c>
      <c r="F295" s="28" t="s">
        <v>215</v>
      </c>
    </row>
    <row r="296" spans="1:6" ht="15.85" customHeight="1" x14ac:dyDescent="0.3">
      <c r="A296" s="25"/>
      <c r="B296" s="23" t="s">
        <v>9</v>
      </c>
      <c r="C296" s="22"/>
      <c r="D296" s="24"/>
      <c r="E296" s="20">
        <f>SUM(E294:E295)</f>
        <v>875</v>
      </c>
      <c r="F296" s="29"/>
    </row>
    <row r="297" spans="1:6" ht="15.85" customHeight="1" x14ac:dyDescent="0.3">
      <c r="A297" s="25"/>
      <c r="B297" s="64" t="s">
        <v>102</v>
      </c>
      <c r="C297" s="66" t="s">
        <v>103</v>
      </c>
      <c r="D297" s="68" t="s">
        <v>11</v>
      </c>
      <c r="E297" s="26">
        <v>415.21</v>
      </c>
      <c r="F297" s="32" t="s">
        <v>26</v>
      </c>
    </row>
    <row r="298" spans="1:6" ht="15.85" customHeight="1" x14ac:dyDescent="0.3">
      <c r="A298" s="25"/>
      <c r="B298" s="70"/>
      <c r="C298" s="71"/>
      <c r="D298" s="72"/>
      <c r="E298" s="18">
        <v>415.21</v>
      </c>
      <c r="F298" s="28" t="s">
        <v>26</v>
      </c>
    </row>
    <row r="299" spans="1:6" ht="15.85" customHeight="1" x14ac:dyDescent="0.3">
      <c r="A299" s="25"/>
      <c r="B299" s="23" t="s">
        <v>9</v>
      </c>
      <c r="C299" s="22"/>
      <c r="D299" s="24"/>
      <c r="E299" s="20">
        <f>SUM(E297:E298)</f>
        <v>830.42</v>
      </c>
      <c r="F299" s="29"/>
    </row>
    <row r="300" spans="1:6" ht="15.85" customHeight="1" x14ac:dyDescent="0.3">
      <c r="A300" s="25"/>
      <c r="B300" s="64" t="s">
        <v>105</v>
      </c>
      <c r="C300" s="66" t="s">
        <v>104</v>
      </c>
      <c r="D300" s="68" t="s">
        <v>5</v>
      </c>
      <c r="E300" s="26">
        <v>178.21</v>
      </c>
      <c r="F300" s="32" t="s">
        <v>223</v>
      </c>
    </row>
    <row r="301" spans="1:6" ht="15.85" customHeight="1" x14ac:dyDescent="0.3">
      <c r="A301" s="25"/>
      <c r="B301" s="65"/>
      <c r="C301" s="67"/>
      <c r="D301" s="69"/>
      <c r="E301" s="26">
        <v>388.65</v>
      </c>
      <c r="F301" s="32" t="s">
        <v>223</v>
      </c>
    </row>
    <row r="302" spans="1:6" ht="15.85" customHeight="1" x14ac:dyDescent="0.3">
      <c r="A302" s="25"/>
      <c r="B302" s="70"/>
      <c r="C302" s="71"/>
      <c r="D302" s="72"/>
      <c r="E302" s="18">
        <v>372.48</v>
      </c>
      <c r="F302" s="32" t="s">
        <v>223</v>
      </c>
    </row>
    <row r="303" spans="1:6" ht="15.85" customHeight="1" x14ac:dyDescent="0.3">
      <c r="A303" s="25"/>
      <c r="B303" s="23" t="s">
        <v>9</v>
      </c>
      <c r="C303" s="22"/>
      <c r="D303" s="24"/>
      <c r="E303" s="20">
        <f>SUM(E300:E302)</f>
        <v>939.34</v>
      </c>
      <c r="F303" s="29"/>
    </row>
    <row r="304" spans="1:6" ht="15.85" customHeight="1" x14ac:dyDescent="0.3">
      <c r="A304" s="25"/>
      <c r="B304" s="64" t="s">
        <v>106</v>
      </c>
      <c r="C304" s="66" t="s">
        <v>107</v>
      </c>
      <c r="D304" s="68" t="s">
        <v>108</v>
      </c>
      <c r="E304" s="26">
        <v>1408.5</v>
      </c>
      <c r="F304" s="28" t="s">
        <v>213</v>
      </c>
    </row>
    <row r="305" spans="1:6" ht="15.85" customHeight="1" x14ac:dyDescent="0.3">
      <c r="A305" s="25"/>
      <c r="B305" s="65"/>
      <c r="C305" s="67"/>
      <c r="D305" s="69"/>
      <c r="E305" s="26">
        <v>136.5</v>
      </c>
      <c r="F305" s="28" t="s">
        <v>213</v>
      </c>
    </row>
    <row r="306" spans="1:6" ht="15.85" customHeight="1" x14ac:dyDescent="0.3">
      <c r="A306" s="25"/>
      <c r="B306" s="65"/>
      <c r="C306" s="67"/>
      <c r="D306" s="69"/>
      <c r="E306" s="26">
        <v>153</v>
      </c>
      <c r="F306" s="28" t="s">
        <v>213</v>
      </c>
    </row>
    <row r="307" spans="1:6" ht="15.85" customHeight="1" x14ac:dyDescent="0.3">
      <c r="A307" s="25"/>
      <c r="B307" s="65"/>
      <c r="C307" s="67"/>
      <c r="D307" s="69"/>
      <c r="E307" s="26">
        <v>1140</v>
      </c>
      <c r="F307" s="28" t="s">
        <v>213</v>
      </c>
    </row>
    <row r="308" spans="1:6" ht="15.85" customHeight="1" x14ac:dyDescent="0.3">
      <c r="A308" s="25"/>
      <c r="B308" s="65"/>
      <c r="C308" s="67"/>
      <c r="D308" s="69"/>
      <c r="E308" s="26">
        <v>134.85</v>
      </c>
      <c r="F308" s="28" t="s">
        <v>213</v>
      </c>
    </row>
    <row r="309" spans="1:6" ht="15.85" customHeight="1" x14ac:dyDescent="0.3">
      <c r="A309" s="25"/>
      <c r="B309" s="65"/>
      <c r="C309" s="67"/>
      <c r="D309" s="69"/>
      <c r="E309" s="26">
        <v>291.89999999999998</v>
      </c>
      <c r="F309" s="28" t="s">
        <v>213</v>
      </c>
    </row>
    <row r="310" spans="1:6" ht="15.85" customHeight="1" x14ac:dyDescent="0.3">
      <c r="A310" s="25"/>
      <c r="B310" s="65"/>
      <c r="C310" s="67"/>
      <c r="D310" s="69"/>
      <c r="E310" s="26">
        <v>419</v>
      </c>
      <c r="F310" s="28" t="s">
        <v>213</v>
      </c>
    </row>
    <row r="311" spans="1:6" ht="15.85" customHeight="1" x14ac:dyDescent="0.3">
      <c r="A311" s="25"/>
      <c r="B311" s="65"/>
      <c r="C311" s="67"/>
      <c r="D311" s="69"/>
      <c r="E311" s="26">
        <v>664.65</v>
      </c>
      <c r="F311" s="28" t="s">
        <v>213</v>
      </c>
    </row>
    <row r="312" spans="1:6" ht="15.85" customHeight="1" x14ac:dyDescent="0.3">
      <c r="A312" s="25"/>
      <c r="B312" s="70"/>
      <c r="C312" s="71"/>
      <c r="D312" s="72"/>
      <c r="E312" s="18">
        <v>42</v>
      </c>
      <c r="F312" s="28" t="s">
        <v>213</v>
      </c>
    </row>
    <row r="313" spans="1:6" ht="15.85" customHeight="1" x14ac:dyDescent="0.3">
      <c r="A313" s="25"/>
      <c r="B313" s="23"/>
      <c r="C313" s="22"/>
      <c r="D313" s="24"/>
      <c r="E313" s="20">
        <f>SUM(E304:E312)</f>
        <v>4390.3999999999996</v>
      </c>
      <c r="F313" s="29"/>
    </row>
    <row r="314" spans="1:6" ht="15.85" customHeight="1" x14ac:dyDescent="0.3">
      <c r="A314" s="25"/>
      <c r="B314" s="64" t="s">
        <v>109</v>
      </c>
      <c r="C314" s="66" t="s">
        <v>110</v>
      </c>
      <c r="D314" s="68" t="s">
        <v>11</v>
      </c>
      <c r="E314" s="26">
        <v>603.25</v>
      </c>
      <c r="F314" s="32" t="s">
        <v>216</v>
      </c>
    </row>
    <row r="315" spans="1:6" ht="15.85" customHeight="1" x14ac:dyDescent="0.3">
      <c r="A315" s="25"/>
      <c r="B315" s="65"/>
      <c r="C315" s="67"/>
      <c r="D315" s="69"/>
      <c r="E315" s="26">
        <v>11.47</v>
      </c>
      <c r="F315" s="32" t="s">
        <v>216</v>
      </c>
    </row>
    <row r="316" spans="1:6" ht="15.85" customHeight="1" x14ac:dyDescent="0.3">
      <c r="A316" s="25"/>
      <c r="B316" s="65"/>
      <c r="C316" s="67"/>
      <c r="D316" s="69"/>
      <c r="E316" s="26">
        <v>301.63</v>
      </c>
      <c r="F316" s="32" t="s">
        <v>216</v>
      </c>
    </row>
    <row r="317" spans="1:6" ht="15.85" customHeight="1" x14ac:dyDescent="0.3">
      <c r="A317" s="25"/>
      <c r="B317" s="65"/>
      <c r="C317" s="67"/>
      <c r="D317" s="69"/>
      <c r="E317" s="26">
        <v>301.63</v>
      </c>
      <c r="F317" s="32" t="s">
        <v>216</v>
      </c>
    </row>
    <row r="318" spans="1:6" ht="15.85" customHeight="1" x14ac:dyDescent="0.3">
      <c r="A318" s="25"/>
      <c r="B318" s="65"/>
      <c r="C318" s="67"/>
      <c r="D318" s="69"/>
      <c r="E318" s="26">
        <v>904.88</v>
      </c>
      <c r="F318" s="32" t="s">
        <v>216</v>
      </c>
    </row>
    <row r="319" spans="1:6" ht="15.85" customHeight="1" x14ac:dyDescent="0.3">
      <c r="A319" s="25"/>
      <c r="B319" s="65"/>
      <c r="C319" s="67"/>
      <c r="D319" s="69"/>
      <c r="E319" s="26">
        <v>603.25</v>
      </c>
      <c r="F319" s="32" t="s">
        <v>216</v>
      </c>
    </row>
    <row r="320" spans="1:6" ht="15.85" customHeight="1" x14ac:dyDescent="0.3">
      <c r="A320" s="25"/>
      <c r="B320" s="70"/>
      <c r="C320" s="71"/>
      <c r="D320" s="72"/>
      <c r="E320" s="18">
        <v>301.63</v>
      </c>
      <c r="F320" s="32" t="s">
        <v>216</v>
      </c>
    </row>
    <row r="321" spans="1:6" ht="15.85" customHeight="1" x14ac:dyDescent="0.3">
      <c r="A321" s="25"/>
      <c r="B321" s="23" t="s">
        <v>9</v>
      </c>
      <c r="C321" s="22"/>
      <c r="D321" s="24"/>
      <c r="E321" s="20">
        <f>SUM(E314:E320)</f>
        <v>3027.7400000000002</v>
      </c>
      <c r="F321" s="29"/>
    </row>
    <row r="322" spans="1:6" ht="15.85" customHeight="1" x14ac:dyDescent="0.3">
      <c r="A322" s="25"/>
      <c r="B322" s="35" t="s">
        <v>112</v>
      </c>
      <c r="C322" s="36" t="s">
        <v>111</v>
      </c>
      <c r="D322" s="37" t="s">
        <v>11</v>
      </c>
      <c r="E322" s="18">
        <v>4856.09</v>
      </c>
      <c r="F322" s="28" t="s">
        <v>216</v>
      </c>
    </row>
    <row r="323" spans="1:6" ht="15.85" customHeight="1" x14ac:dyDescent="0.3">
      <c r="A323" s="25"/>
      <c r="B323" s="23" t="s">
        <v>9</v>
      </c>
      <c r="C323" s="22"/>
      <c r="D323" s="24"/>
      <c r="E323" s="20">
        <f>E322</f>
        <v>4856.09</v>
      </c>
      <c r="F323" s="29"/>
    </row>
    <row r="324" spans="1:6" ht="15.85" customHeight="1" x14ac:dyDescent="0.3">
      <c r="A324" s="25"/>
      <c r="B324" s="35" t="s">
        <v>114</v>
      </c>
      <c r="C324" s="36" t="s">
        <v>113</v>
      </c>
      <c r="D324" s="37" t="s">
        <v>5</v>
      </c>
      <c r="E324" s="18">
        <v>31.74</v>
      </c>
      <c r="F324" s="28" t="s">
        <v>223</v>
      </c>
    </row>
    <row r="325" spans="1:6" ht="15.85" customHeight="1" x14ac:dyDescent="0.3">
      <c r="A325" s="25"/>
      <c r="B325" s="23" t="s">
        <v>9</v>
      </c>
      <c r="C325" s="22"/>
      <c r="D325" s="24"/>
      <c r="E325" s="20">
        <f>E324</f>
        <v>31.74</v>
      </c>
      <c r="F325" s="29"/>
    </row>
    <row r="326" spans="1:6" ht="15.85" customHeight="1" x14ac:dyDescent="0.3">
      <c r="A326" s="25"/>
      <c r="B326" s="35" t="s">
        <v>115</v>
      </c>
      <c r="C326" s="36" t="s">
        <v>116</v>
      </c>
      <c r="D326" s="37" t="s">
        <v>11</v>
      </c>
      <c r="E326" s="18">
        <v>55.67</v>
      </c>
      <c r="F326" s="28" t="s">
        <v>218</v>
      </c>
    </row>
    <row r="327" spans="1:6" ht="15.85" customHeight="1" x14ac:dyDescent="0.3">
      <c r="A327" s="25"/>
      <c r="B327" s="23" t="s">
        <v>9</v>
      </c>
      <c r="C327" s="22"/>
      <c r="D327" s="24"/>
      <c r="E327" s="20">
        <f>E326</f>
        <v>55.67</v>
      </c>
      <c r="F327" s="29"/>
    </row>
    <row r="328" spans="1:6" ht="15.85" customHeight="1" x14ac:dyDescent="0.3">
      <c r="A328" s="25"/>
      <c r="B328" s="35" t="s">
        <v>193</v>
      </c>
      <c r="C328" s="36" t="s">
        <v>192</v>
      </c>
      <c r="D328" s="37" t="s">
        <v>143</v>
      </c>
      <c r="E328" s="18">
        <v>51.26</v>
      </c>
      <c r="F328" s="28" t="s">
        <v>223</v>
      </c>
    </row>
    <row r="329" spans="1:6" ht="15.85" customHeight="1" x14ac:dyDescent="0.3">
      <c r="A329" s="25"/>
      <c r="B329" s="23" t="s">
        <v>9</v>
      </c>
      <c r="C329" s="22"/>
      <c r="D329" s="24"/>
      <c r="E329" s="20">
        <f>E328</f>
        <v>51.26</v>
      </c>
      <c r="F329" s="29"/>
    </row>
    <row r="330" spans="1:6" ht="15.85" customHeight="1" x14ac:dyDescent="0.3">
      <c r="A330" s="25"/>
      <c r="B330" s="35" t="s">
        <v>195</v>
      </c>
      <c r="C330" s="36" t="s">
        <v>194</v>
      </c>
      <c r="D330" s="37" t="s">
        <v>11</v>
      </c>
      <c r="E330" s="18">
        <v>99.63</v>
      </c>
      <c r="F330" s="28" t="s">
        <v>22</v>
      </c>
    </row>
    <row r="331" spans="1:6" ht="15.85" customHeight="1" x14ac:dyDescent="0.3">
      <c r="A331" s="25"/>
      <c r="B331" s="23" t="s">
        <v>9</v>
      </c>
      <c r="C331" s="22"/>
      <c r="D331" s="24"/>
      <c r="E331" s="20">
        <f>E330</f>
        <v>99.63</v>
      </c>
      <c r="F331" s="29"/>
    </row>
    <row r="332" spans="1:6" ht="15.85" customHeight="1" x14ac:dyDescent="0.3">
      <c r="A332" s="25"/>
      <c r="B332" s="35" t="s">
        <v>197</v>
      </c>
      <c r="C332" s="36" t="s">
        <v>196</v>
      </c>
      <c r="D332" s="37" t="s">
        <v>57</v>
      </c>
      <c r="E332" s="18">
        <v>16.329999999999998</v>
      </c>
      <c r="F332" s="28" t="s">
        <v>22</v>
      </c>
    </row>
    <row r="333" spans="1:6" ht="15.85" customHeight="1" x14ac:dyDescent="0.3">
      <c r="A333" s="25"/>
      <c r="B333" s="23" t="s">
        <v>9</v>
      </c>
      <c r="C333" s="22"/>
      <c r="D333" s="24"/>
      <c r="E333" s="20">
        <f>E332</f>
        <v>16.329999999999998</v>
      </c>
      <c r="F333" s="29"/>
    </row>
    <row r="334" spans="1:6" ht="15.85" customHeight="1" x14ac:dyDescent="0.3">
      <c r="A334" s="25"/>
      <c r="B334" s="35" t="s">
        <v>150</v>
      </c>
      <c r="C334" s="36" t="s">
        <v>151</v>
      </c>
      <c r="D334" s="37" t="s">
        <v>5</v>
      </c>
      <c r="E334" s="18">
        <v>382.5</v>
      </c>
      <c r="F334" s="28" t="s">
        <v>221</v>
      </c>
    </row>
    <row r="335" spans="1:6" ht="15.85" customHeight="1" x14ac:dyDescent="0.3">
      <c r="A335" s="25"/>
      <c r="B335" s="23" t="s">
        <v>9</v>
      </c>
      <c r="C335" s="22"/>
      <c r="D335" s="24"/>
      <c r="E335" s="20">
        <f>E334</f>
        <v>382.5</v>
      </c>
      <c r="F335" s="29"/>
    </row>
    <row r="336" spans="1:6" ht="15.85" customHeight="1" x14ac:dyDescent="0.3">
      <c r="A336" s="25"/>
      <c r="B336" s="35" t="s">
        <v>117</v>
      </c>
      <c r="C336" s="36" t="s">
        <v>118</v>
      </c>
      <c r="D336" s="37" t="s">
        <v>11</v>
      </c>
      <c r="E336" s="18">
        <v>135.41</v>
      </c>
      <c r="F336" s="28" t="s">
        <v>26</v>
      </c>
    </row>
    <row r="337" spans="1:6" ht="15.85" customHeight="1" x14ac:dyDescent="0.3">
      <c r="A337" s="25"/>
      <c r="B337" s="23" t="s">
        <v>9</v>
      </c>
      <c r="C337" s="22"/>
      <c r="D337" s="24"/>
      <c r="E337" s="20">
        <f>E336</f>
        <v>135.41</v>
      </c>
      <c r="F337" s="29"/>
    </row>
    <row r="338" spans="1:6" ht="15.85" customHeight="1" x14ac:dyDescent="0.3">
      <c r="A338" s="25"/>
      <c r="B338" s="35" t="s">
        <v>119</v>
      </c>
      <c r="C338" s="36" t="s">
        <v>120</v>
      </c>
      <c r="D338" s="37" t="s">
        <v>5</v>
      </c>
      <c r="E338" s="18">
        <v>115.99</v>
      </c>
      <c r="F338" s="28" t="s">
        <v>223</v>
      </c>
    </row>
    <row r="339" spans="1:6" ht="15.85" customHeight="1" x14ac:dyDescent="0.3">
      <c r="A339" s="25"/>
      <c r="B339" s="23" t="s">
        <v>9</v>
      </c>
      <c r="C339" s="22"/>
      <c r="D339" s="24"/>
      <c r="E339" s="20">
        <f>E338</f>
        <v>115.99</v>
      </c>
      <c r="F339" s="29"/>
    </row>
    <row r="340" spans="1:6" ht="15.85" customHeight="1" x14ac:dyDescent="0.3">
      <c r="A340" s="25"/>
      <c r="B340" s="35" t="s">
        <v>121</v>
      </c>
      <c r="C340" s="36" t="s">
        <v>122</v>
      </c>
      <c r="D340" s="37" t="s">
        <v>11</v>
      </c>
      <c r="E340" s="18">
        <v>226.27</v>
      </c>
      <c r="F340" s="28" t="s">
        <v>213</v>
      </c>
    </row>
    <row r="341" spans="1:6" ht="15.85" customHeight="1" x14ac:dyDescent="0.3">
      <c r="A341" s="25"/>
      <c r="B341" s="23" t="s">
        <v>9</v>
      </c>
      <c r="C341" s="22"/>
      <c r="D341" s="24"/>
      <c r="E341" s="20">
        <f>E340</f>
        <v>226.27</v>
      </c>
      <c r="F341" s="29"/>
    </row>
    <row r="342" spans="1:6" ht="15.85" customHeight="1" x14ac:dyDescent="0.3">
      <c r="A342" s="25"/>
      <c r="B342" s="35" t="s">
        <v>169</v>
      </c>
      <c r="C342" s="36" t="s">
        <v>170</v>
      </c>
      <c r="D342" s="37" t="s">
        <v>5</v>
      </c>
      <c r="E342" s="18">
        <v>10.62</v>
      </c>
      <c r="F342" s="28" t="s">
        <v>214</v>
      </c>
    </row>
    <row r="343" spans="1:6" ht="15.85" customHeight="1" x14ac:dyDescent="0.3">
      <c r="A343" s="25"/>
      <c r="B343" s="23" t="s">
        <v>9</v>
      </c>
      <c r="C343" s="22"/>
      <c r="D343" s="24"/>
      <c r="E343" s="20">
        <f>E342</f>
        <v>10.62</v>
      </c>
      <c r="F343" s="29"/>
    </row>
    <row r="344" spans="1:6" ht="15.85" customHeight="1" x14ac:dyDescent="0.3">
      <c r="A344" s="25"/>
      <c r="B344" s="64" t="s">
        <v>172</v>
      </c>
      <c r="C344" s="66" t="s">
        <v>171</v>
      </c>
      <c r="D344" s="68" t="s">
        <v>11</v>
      </c>
      <c r="E344" s="26">
        <v>342.81</v>
      </c>
      <c r="F344" s="32" t="s">
        <v>215</v>
      </c>
    </row>
    <row r="345" spans="1:6" ht="15.85" customHeight="1" x14ac:dyDescent="0.3">
      <c r="A345" s="25"/>
      <c r="B345" s="70"/>
      <c r="C345" s="71"/>
      <c r="D345" s="72"/>
      <c r="E345" s="18">
        <v>800</v>
      </c>
      <c r="F345" s="28" t="s">
        <v>224</v>
      </c>
    </row>
    <row r="346" spans="1:6" ht="15.85" customHeight="1" x14ac:dyDescent="0.3">
      <c r="A346" s="25"/>
      <c r="B346" s="23" t="s">
        <v>9</v>
      </c>
      <c r="C346" s="22"/>
      <c r="D346" s="24"/>
      <c r="E346" s="20">
        <f>SUM(E344:E345)</f>
        <v>1142.81</v>
      </c>
      <c r="F346" s="29"/>
    </row>
    <row r="347" spans="1:6" ht="15.85" customHeight="1" x14ac:dyDescent="0.3">
      <c r="A347" s="25"/>
      <c r="B347" s="64" t="s">
        <v>123</v>
      </c>
      <c r="C347" s="66" t="s">
        <v>124</v>
      </c>
      <c r="D347" s="68" t="s">
        <v>125</v>
      </c>
      <c r="E347" s="26">
        <v>261.31</v>
      </c>
      <c r="F347" s="32" t="s">
        <v>215</v>
      </c>
    </row>
    <row r="348" spans="1:6" ht="15.85" customHeight="1" x14ac:dyDescent="0.3">
      <c r="A348" s="25"/>
      <c r="B348" s="70"/>
      <c r="C348" s="71"/>
      <c r="D348" s="72"/>
      <c r="E348" s="18">
        <v>70</v>
      </c>
      <c r="F348" s="28" t="s">
        <v>215</v>
      </c>
    </row>
    <row r="349" spans="1:6" ht="15.85" customHeight="1" x14ac:dyDescent="0.3">
      <c r="A349" s="25"/>
      <c r="B349" s="23" t="s">
        <v>9</v>
      </c>
      <c r="C349" s="22"/>
      <c r="D349" s="24"/>
      <c r="E349" s="20">
        <f>SUM(E347:E348)</f>
        <v>331.31</v>
      </c>
      <c r="F349" s="29"/>
    </row>
    <row r="350" spans="1:6" ht="15.85" customHeight="1" x14ac:dyDescent="0.3">
      <c r="A350" s="25"/>
      <c r="B350" s="35" t="s">
        <v>128</v>
      </c>
      <c r="C350" s="36" t="s">
        <v>126</v>
      </c>
      <c r="D350" s="37" t="s">
        <v>127</v>
      </c>
      <c r="E350" s="18">
        <v>67.67</v>
      </c>
      <c r="F350" s="28" t="s">
        <v>213</v>
      </c>
    </row>
    <row r="351" spans="1:6" ht="15.85" customHeight="1" x14ac:dyDescent="0.3">
      <c r="A351" s="25"/>
      <c r="B351" s="23" t="s">
        <v>9</v>
      </c>
      <c r="C351" s="22"/>
      <c r="D351" s="24"/>
      <c r="E351" s="20">
        <f>E350</f>
        <v>67.67</v>
      </c>
      <c r="F351" s="29"/>
    </row>
    <row r="352" spans="1:6" ht="15.85" customHeight="1" x14ac:dyDescent="0.3">
      <c r="A352" s="25"/>
      <c r="B352" s="35" t="s">
        <v>189</v>
      </c>
      <c r="C352" s="36" t="s">
        <v>191</v>
      </c>
      <c r="D352" s="37" t="s">
        <v>190</v>
      </c>
      <c r="E352" s="18">
        <v>540.48</v>
      </c>
      <c r="F352" s="28" t="s">
        <v>215</v>
      </c>
    </row>
    <row r="353" spans="1:6" ht="15.85" customHeight="1" x14ac:dyDescent="0.3">
      <c r="A353" s="25"/>
      <c r="B353" s="23" t="s">
        <v>9</v>
      </c>
      <c r="C353" s="22"/>
      <c r="D353" s="24"/>
      <c r="E353" s="20">
        <f>E352</f>
        <v>540.48</v>
      </c>
      <c r="F353" s="29"/>
    </row>
    <row r="354" spans="1:6" ht="15.85" customHeight="1" x14ac:dyDescent="0.3">
      <c r="A354" s="25"/>
      <c r="B354" s="35" t="s">
        <v>144</v>
      </c>
      <c r="C354" s="50">
        <v>95132059021</v>
      </c>
      <c r="D354" s="37" t="s">
        <v>143</v>
      </c>
      <c r="E354" s="18">
        <v>210</v>
      </c>
      <c r="F354" s="28" t="s">
        <v>213</v>
      </c>
    </row>
    <row r="355" spans="1:6" ht="15.85" customHeight="1" x14ac:dyDescent="0.3">
      <c r="A355" s="25"/>
      <c r="B355" s="23" t="s">
        <v>9</v>
      </c>
      <c r="C355" s="22"/>
      <c r="D355" s="24"/>
      <c r="E355" s="20">
        <f>E354</f>
        <v>210</v>
      </c>
      <c r="F355" s="29"/>
    </row>
    <row r="356" spans="1:6" ht="15.85" customHeight="1" x14ac:dyDescent="0.3">
      <c r="A356" s="25"/>
      <c r="B356" s="35" t="s">
        <v>206</v>
      </c>
      <c r="C356" s="36" t="s">
        <v>205</v>
      </c>
      <c r="D356" s="37" t="s">
        <v>77</v>
      </c>
      <c r="E356" s="18">
        <v>191.32</v>
      </c>
      <c r="F356" s="28" t="s">
        <v>220</v>
      </c>
    </row>
    <row r="357" spans="1:6" ht="15.85" customHeight="1" x14ac:dyDescent="0.3">
      <c r="A357" s="25"/>
      <c r="B357" s="23" t="s">
        <v>9</v>
      </c>
      <c r="C357" s="22"/>
      <c r="D357" s="24"/>
      <c r="E357" s="20">
        <f>E356</f>
        <v>191.32</v>
      </c>
      <c r="F357" s="29"/>
    </row>
    <row r="358" spans="1:6" ht="15.85" customHeight="1" x14ac:dyDescent="0.3">
      <c r="A358" s="25"/>
      <c r="B358" s="82" t="s">
        <v>54</v>
      </c>
      <c r="C358" s="69">
        <v>70140364776</v>
      </c>
      <c r="D358" s="69" t="s">
        <v>11</v>
      </c>
      <c r="E358" s="18">
        <v>270.89999999999998</v>
      </c>
      <c r="F358" s="28" t="s">
        <v>19</v>
      </c>
    </row>
    <row r="359" spans="1:6" ht="15.85" customHeight="1" x14ac:dyDescent="0.3">
      <c r="A359" s="25"/>
      <c r="B359" s="82"/>
      <c r="C359" s="69"/>
      <c r="D359" s="69"/>
      <c r="E359" s="18">
        <v>3146.83</v>
      </c>
      <c r="F359" s="28" t="s">
        <v>19</v>
      </c>
    </row>
    <row r="360" spans="1:6" ht="15.85" customHeight="1" x14ac:dyDescent="0.3">
      <c r="A360" s="25"/>
      <c r="B360" s="82"/>
      <c r="C360" s="69"/>
      <c r="D360" s="69"/>
      <c r="E360" s="18">
        <v>8136.72</v>
      </c>
      <c r="F360" s="28" t="s">
        <v>19</v>
      </c>
    </row>
    <row r="361" spans="1:6" ht="15.85" customHeight="1" x14ac:dyDescent="0.3">
      <c r="A361" s="25"/>
      <c r="B361" s="46" t="s">
        <v>55</v>
      </c>
      <c r="C361" s="47"/>
      <c r="D361" s="48"/>
      <c r="E361" s="49">
        <f>SUM(E358:E360)</f>
        <v>11554.45</v>
      </c>
      <c r="F361" s="29"/>
    </row>
    <row r="362" spans="1:6" ht="15.85" customHeight="1" x14ac:dyDescent="0.3">
      <c r="A362" s="25"/>
      <c r="B362" s="39" t="s">
        <v>146</v>
      </c>
      <c r="C362" s="38">
        <v>77738058360</v>
      </c>
      <c r="D362" s="38" t="s">
        <v>5</v>
      </c>
      <c r="E362" s="27">
        <v>162.5</v>
      </c>
      <c r="F362" s="45" t="s">
        <v>225</v>
      </c>
    </row>
    <row r="363" spans="1:6" ht="15.85" customHeight="1" x14ac:dyDescent="0.3">
      <c r="A363" s="25"/>
      <c r="B363" s="52" t="s">
        <v>9</v>
      </c>
      <c r="C363" s="53"/>
      <c r="D363" s="54"/>
      <c r="E363" s="6">
        <f>SUM(E362:E362)</f>
        <v>162.5</v>
      </c>
      <c r="F363" s="12"/>
    </row>
    <row r="364" spans="1:6" ht="15.85" customHeight="1" x14ac:dyDescent="0.3">
      <c r="A364" s="25"/>
      <c r="B364" s="39" t="s">
        <v>145</v>
      </c>
      <c r="C364" s="38">
        <v>61700516273</v>
      </c>
      <c r="D364" s="38" t="s">
        <v>53</v>
      </c>
      <c r="E364" s="27">
        <v>5226.09</v>
      </c>
      <c r="F364" s="45" t="s">
        <v>19</v>
      </c>
    </row>
    <row r="365" spans="1:6" ht="15.85" customHeight="1" x14ac:dyDescent="0.3">
      <c r="A365" s="25"/>
      <c r="B365" s="52" t="s">
        <v>9</v>
      </c>
      <c r="C365" s="53"/>
      <c r="D365" s="54"/>
      <c r="E365" s="6">
        <f>SUM(E364:E364)</f>
        <v>5226.09</v>
      </c>
      <c r="F365" s="12"/>
    </row>
    <row r="366" spans="1:6" ht="15.85" customHeight="1" x14ac:dyDescent="0.3">
      <c r="A366" s="25"/>
      <c r="B366" s="83" t="s">
        <v>51</v>
      </c>
      <c r="C366" s="84" t="s">
        <v>52</v>
      </c>
      <c r="D366" s="85" t="s">
        <v>11</v>
      </c>
      <c r="E366" s="51">
        <v>21</v>
      </c>
      <c r="F366" s="32" t="s">
        <v>59</v>
      </c>
    </row>
    <row r="367" spans="1:6" ht="15.85" customHeight="1" x14ac:dyDescent="0.3">
      <c r="A367" s="25"/>
      <c r="B367" s="83"/>
      <c r="C367" s="84"/>
      <c r="D367" s="85"/>
      <c r="E367" s="18">
        <v>188.75</v>
      </c>
      <c r="F367" s="28" t="s">
        <v>214</v>
      </c>
    </row>
    <row r="368" spans="1:6" ht="15.85" customHeight="1" x14ac:dyDescent="0.3">
      <c r="A368" s="25"/>
      <c r="B368" s="23" t="s">
        <v>9</v>
      </c>
      <c r="C368" s="22"/>
      <c r="D368" s="24"/>
      <c r="E368" s="20">
        <f>SUM(E366:E367)</f>
        <v>209.75</v>
      </c>
      <c r="F368" s="29"/>
    </row>
    <row r="369" spans="2:6" ht="36" customHeight="1" x14ac:dyDescent="0.3">
      <c r="B369" s="1"/>
      <c r="C369" s="1"/>
      <c r="D369" s="1"/>
      <c r="E369" s="31">
        <v>227159.52</v>
      </c>
      <c r="F369" s="4" t="s">
        <v>14</v>
      </c>
    </row>
    <row r="370" spans="2:6" ht="36" customHeight="1" x14ac:dyDescent="0.3">
      <c r="B370" s="1"/>
      <c r="C370" s="1"/>
      <c r="D370" s="1"/>
      <c r="E370" s="31">
        <v>93.16</v>
      </c>
      <c r="F370" s="4" t="s">
        <v>25</v>
      </c>
    </row>
    <row r="371" spans="2:6" ht="36" customHeight="1" x14ac:dyDescent="0.3">
      <c r="B371" s="1"/>
      <c r="C371" s="1"/>
      <c r="D371" s="1"/>
      <c r="E371" s="31">
        <v>35291.79</v>
      </c>
      <c r="F371" s="4" t="s">
        <v>15</v>
      </c>
    </row>
    <row r="372" spans="2:6" ht="36" customHeight="1" x14ac:dyDescent="0.3">
      <c r="B372" s="1"/>
      <c r="C372" s="1"/>
      <c r="D372" s="1"/>
      <c r="E372" s="31">
        <v>150</v>
      </c>
      <c r="F372" s="4" t="s">
        <v>204</v>
      </c>
    </row>
    <row r="373" spans="2:6" ht="36" customHeight="1" x14ac:dyDescent="0.3">
      <c r="B373" s="1"/>
      <c r="C373" s="1"/>
      <c r="D373" s="1"/>
      <c r="E373" s="31">
        <v>10132.530000000001</v>
      </c>
      <c r="F373" s="4" t="s">
        <v>16</v>
      </c>
    </row>
    <row r="374" spans="2:6" ht="38.85" customHeight="1" x14ac:dyDescent="0.3">
      <c r="B374" s="1"/>
      <c r="C374" s="1"/>
      <c r="D374" s="1"/>
      <c r="E374" s="31">
        <v>738.51</v>
      </c>
      <c r="F374" s="4" t="s">
        <v>17</v>
      </c>
    </row>
    <row r="375" spans="2:6" ht="42.6" customHeight="1" x14ac:dyDescent="0.3">
      <c r="B375" s="1"/>
      <c r="C375" s="1"/>
      <c r="D375" s="1"/>
      <c r="E375" s="31">
        <v>905.31</v>
      </c>
      <c r="F375" s="4" t="s">
        <v>23</v>
      </c>
    </row>
    <row r="376" spans="2:6" ht="36" customHeight="1" x14ac:dyDescent="0.3">
      <c r="B376" s="1"/>
      <c r="C376" s="1"/>
      <c r="D376" s="1"/>
      <c r="E376" s="31">
        <v>116.37</v>
      </c>
      <c r="F376" s="4" t="s">
        <v>18</v>
      </c>
    </row>
    <row r="377" spans="2:6" ht="18" customHeight="1" x14ac:dyDescent="0.3">
      <c r="B377" s="1"/>
      <c r="C377" s="62" t="s">
        <v>48</v>
      </c>
      <c r="D377" s="62"/>
      <c r="E377" s="6">
        <f>E17+E24+E30+E75+E78+E81+E88+E90+E92+E94+E97+E99+E104+E106+E110+E112+E116+E118+E120+E122+E124+E127+E129+E131+E139+E141+E147+E149+E151+E154+E157+E161+E163+E165+E167+E169+E197+E235+E240+E244+E250+E252+E255+E257+E259+E262+E265+E267+E269+E273+E279+E281+E283+E285+E287+E289+E289+E291+E293+E296+E299+E303+E313+E321+E323+E325+E327+E329+E331+E333+E335+E337+E339+E341+E343+E346+E349+E351+E353+E355+E357+E361+E363+E365+E368+E369+E370+E371+E372+E373+E374+E375+E376</f>
        <v>384062.29</v>
      </c>
      <c r="F377" s="1"/>
    </row>
    <row r="378" spans="2:6" x14ac:dyDescent="0.3">
      <c r="B378" s="1"/>
      <c r="C378" s="1"/>
      <c r="D378" s="1"/>
      <c r="E378" s="2"/>
      <c r="F378" s="1"/>
    </row>
    <row r="379" spans="2:6" x14ac:dyDescent="0.3">
      <c r="B379" s="1"/>
      <c r="C379" s="1"/>
      <c r="D379" s="1"/>
      <c r="E379" s="2"/>
      <c r="F379" s="1"/>
    </row>
    <row r="380" spans="2:6" x14ac:dyDescent="0.3">
      <c r="B380" s="1"/>
      <c r="C380" s="1"/>
      <c r="D380" s="1"/>
      <c r="E380" s="2"/>
      <c r="F380" s="1"/>
    </row>
    <row r="381" spans="2:6" x14ac:dyDescent="0.3">
      <c r="B381" s="1"/>
      <c r="C381" s="1"/>
      <c r="D381" s="1"/>
      <c r="E381" s="2"/>
      <c r="F381" s="1"/>
    </row>
    <row r="382" spans="2:6" x14ac:dyDescent="0.3">
      <c r="B382" s="1"/>
      <c r="C382" s="1"/>
      <c r="D382" s="1"/>
      <c r="E382" s="2"/>
      <c r="F382" s="1"/>
    </row>
    <row r="383" spans="2:6" x14ac:dyDescent="0.3">
      <c r="B383" s="1"/>
      <c r="C383" s="1"/>
      <c r="D383" s="1"/>
      <c r="E383" s="2"/>
      <c r="F383" s="1"/>
    </row>
    <row r="384" spans="2:6" x14ac:dyDescent="0.3">
      <c r="B384" s="1"/>
      <c r="C384" s="1"/>
      <c r="D384" s="1"/>
      <c r="E384" s="2"/>
      <c r="F384" s="1"/>
    </row>
    <row r="385" spans="2:6" x14ac:dyDescent="0.3">
      <c r="B385" s="1"/>
      <c r="C385" s="1"/>
      <c r="D385" s="1"/>
      <c r="E385" s="2"/>
      <c r="F385" s="1"/>
    </row>
    <row r="386" spans="2:6" x14ac:dyDescent="0.3">
      <c r="B386" s="1"/>
      <c r="C386" s="1"/>
      <c r="D386" s="1"/>
      <c r="E386" s="2"/>
      <c r="F386" s="1"/>
    </row>
    <row r="387" spans="2:6" x14ac:dyDescent="0.3">
      <c r="B387" s="1"/>
      <c r="C387" s="1"/>
      <c r="D387" s="1"/>
      <c r="E387" s="2"/>
      <c r="F387" s="1"/>
    </row>
    <row r="388" spans="2:6" x14ac:dyDescent="0.3">
      <c r="B388" s="1"/>
      <c r="C388" s="1"/>
      <c r="D388" s="1"/>
      <c r="E388" s="2"/>
      <c r="F388" s="1"/>
    </row>
  </sheetData>
  <mergeCells count="116">
    <mergeCell ref="B76:B77"/>
    <mergeCell ref="C76:C77"/>
    <mergeCell ref="D76:D77"/>
    <mergeCell ref="B297:B298"/>
    <mergeCell ref="C297:C298"/>
    <mergeCell ref="D297:D298"/>
    <mergeCell ref="B95:B96"/>
    <mergeCell ref="C95:C96"/>
    <mergeCell ref="D95:D96"/>
    <mergeCell ref="B270:B272"/>
    <mergeCell ref="C270:C272"/>
    <mergeCell ref="D270:D272"/>
    <mergeCell ref="B253:B254"/>
    <mergeCell ref="C253:C254"/>
    <mergeCell ref="D253:D254"/>
    <mergeCell ref="B155:B156"/>
    <mergeCell ref="C155:C156"/>
    <mergeCell ref="D155:D156"/>
    <mergeCell ref="B263:B264"/>
    <mergeCell ref="B294:B295"/>
    <mergeCell ref="C294:C295"/>
    <mergeCell ref="D294:D295"/>
    <mergeCell ref="B158:B160"/>
    <mergeCell ref="C158:C160"/>
    <mergeCell ref="D158:D160"/>
    <mergeCell ref="B241:B243"/>
    <mergeCell ref="C241:C243"/>
    <mergeCell ref="D241:D243"/>
    <mergeCell ref="C263:C264"/>
    <mergeCell ref="D263:D264"/>
    <mergeCell ref="B260:B261"/>
    <mergeCell ref="C260:C261"/>
    <mergeCell ref="D260:D261"/>
    <mergeCell ref="B245:B249"/>
    <mergeCell ref="C245:C249"/>
    <mergeCell ref="D245:D249"/>
    <mergeCell ref="B274:B278"/>
    <mergeCell ref="C274:C278"/>
    <mergeCell ref="D274:D278"/>
    <mergeCell ref="B198:B234"/>
    <mergeCell ref="C198:C234"/>
    <mergeCell ref="D198:D234"/>
    <mergeCell ref="B236:B239"/>
    <mergeCell ref="C236:C239"/>
    <mergeCell ref="D236:D239"/>
    <mergeCell ref="B365:D365"/>
    <mergeCell ref="B358:B360"/>
    <mergeCell ref="C358:C360"/>
    <mergeCell ref="D358:D360"/>
    <mergeCell ref="B366:B367"/>
    <mergeCell ref="C366:C367"/>
    <mergeCell ref="D366:D367"/>
    <mergeCell ref="B363:D363"/>
    <mergeCell ref="B300:B302"/>
    <mergeCell ref="C300:C302"/>
    <mergeCell ref="D300:D302"/>
    <mergeCell ref="B347:B348"/>
    <mergeCell ref="C347:C348"/>
    <mergeCell ref="D347:D348"/>
    <mergeCell ref="B344:B345"/>
    <mergeCell ref="C344:C345"/>
    <mergeCell ref="D344:D345"/>
    <mergeCell ref="B304:B312"/>
    <mergeCell ref="C304:C312"/>
    <mergeCell ref="D304:D312"/>
    <mergeCell ref="B314:B320"/>
    <mergeCell ref="C314:C320"/>
    <mergeCell ref="D314:D320"/>
    <mergeCell ref="C113:C115"/>
    <mergeCell ref="D113:D115"/>
    <mergeCell ref="B100:B103"/>
    <mergeCell ref="C100:C103"/>
    <mergeCell ref="D100:D103"/>
    <mergeCell ref="B142:B146"/>
    <mergeCell ref="C142:C146"/>
    <mergeCell ref="D142:D146"/>
    <mergeCell ref="B170:B196"/>
    <mergeCell ref="C170:C196"/>
    <mergeCell ref="D170:D196"/>
    <mergeCell ref="B125:B126"/>
    <mergeCell ref="C125:C126"/>
    <mergeCell ref="D125:D126"/>
    <mergeCell ref="C377:D377"/>
    <mergeCell ref="B25:B29"/>
    <mergeCell ref="C25:C29"/>
    <mergeCell ref="B30:D30"/>
    <mergeCell ref="B18:B23"/>
    <mergeCell ref="B79:B80"/>
    <mergeCell ref="C79:C80"/>
    <mergeCell ref="D79:D80"/>
    <mergeCell ref="B82:B87"/>
    <mergeCell ref="B107:B109"/>
    <mergeCell ref="C107:C109"/>
    <mergeCell ref="D107:D109"/>
    <mergeCell ref="C82:C87"/>
    <mergeCell ref="D82:D87"/>
    <mergeCell ref="B31:B74"/>
    <mergeCell ref="C31:C74"/>
    <mergeCell ref="D31:D74"/>
    <mergeCell ref="B132:B138"/>
    <mergeCell ref="C132:C138"/>
    <mergeCell ref="D132:D138"/>
    <mergeCell ref="B152:B153"/>
    <mergeCell ref="C152:C153"/>
    <mergeCell ref="D152:D153"/>
    <mergeCell ref="B113:B115"/>
    <mergeCell ref="B17:D17"/>
    <mergeCell ref="B3:C3"/>
    <mergeCell ref="B8:F9"/>
    <mergeCell ref="C12:C16"/>
    <mergeCell ref="D12:D16"/>
    <mergeCell ref="B12:B16"/>
    <mergeCell ref="D25:D29"/>
    <mergeCell ref="C18:C23"/>
    <mergeCell ref="D18:D23"/>
    <mergeCell ref="B24:D24"/>
  </mergeCells>
  <pageMargins left="0.25" right="0.25" top="0.75" bottom="0.75" header="0.3" footer="0.3"/>
  <pageSetup paperSize="9" scale="85" fitToHeight="0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Admin</cp:lastModifiedBy>
  <cp:lastPrinted>2026-03-18T10:58:19Z</cp:lastPrinted>
  <dcterms:created xsi:type="dcterms:W3CDTF">2024-02-07T08:05:49Z</dcterms:created>
  <dcterms:modified xsi:type="dcterms:W3CDTF">2026-03-19T08:57:54Z</dcterms:modified>
</cp:coreProperties>
</file>