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5" yWindow="-125" windowWidth="24267" windowHeight="13749"/>
  </bookViews>
  <sheets>
    <sheet name="OŽUJAK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6" i="5" l="1"/>
  <c r="E119" i="5" l="1"/>
  <c r="E231" i="5"/>
  <c r="E296" i="5"/>
  <c r="E308" i="5"/>
  <c r="E311" i="5" l="1"/>
  <c r="E222" i="5"/>
  <c r="E301" i="5"/>
  <c r="E260" i="5"/>
  <c r="E228" i="5"/>
  <c r="E334" i="5"/>
  <c r="E305" i="5"/>
  <c r="E99" i="5" l="1"/>
  <c r="E233" i="5"/>
  <c r="E235" i="5"/>
  <c r="E138" i="5"/>
  <c r="E146" i="5"/>
  <c r="E225" i="5"/>
  <c r="E241" i="5"/>
  <c r="E315" i="5"/>
  <c r="E298" i="5"/>
  <c r="E319" i="5"/>
  <c r="E317" i="5"/>
  <c r="E104" i="5"/>
  <c r="E255" i="5"/>
  <c r="E253" i="5"/>
  <c r="E251" i="5"/>
  <c r="E264" i="5"/>
  <c r="E106" i="5"/>
  <c r="E210" i="5"/>
  <c r="E237" i="5"/>
  <c r="E144" i="5"/>
  <c r="E262" i="5"/>
  <c r="E268" i="5"/>
  <c r="E331" i="5"/>
  <c r="E337" i="5"/>
  <c r="E321" i="5"/>
  <c r="E101" i="5"/>
  <c r="E116" i="5"/>
  <c r="E110" i="5"/>
  <c r="E313" i="5"/>
  <c r="E293" i="5"/>
  <c r="E283" i="5"/>
  <c r="E289" i="5"/>
  <c r="E249" i="5"/>
  <c r="E219" i="5"/>
  <c r="E208" i="5"/>
  <c r="E200" i="5"/>
  <c r="E175" i="5"/>
  <c r="E129" i="5"/>
  <c r="E133" i="5"/>
  <c r="E126" i="5"/>
  <c r="E124" i="5"/>
  <c r="E96" i="5"/>
  <c r="E329" i="5"/>
  <c r="E112" i="5" l="1"/>
  <c r="E108" i="5" l="1"/>
  <c r="E114" i="5"/>
  <c r="E34" i="5" l="1"/>
  <c r="E28" i="5" l="1"/>
  <c r="E19" i="5" l="1"/>
</calcChain>
</file>

<file path=xl/sharedStrings.xml><?xml version="1.0" encoding="utf-8"?>
<sst xmlns="http://schemas.openxmlformats.org/spreadsheetml/2006/main" count="514" uniqueCount="176">
  <si>
    <t>NAZIV PRIMATELJA</t>
  </si>
  <si>
    <t>OIB PRIMATELJA</t>
  </si>
  <si>
    <t>SJEDIŠTE PRIMATELJA</t>
  </si>
  <si>
    <t>NAČIN OBJAVE ISPLAĆENOG IZNOSA</t>
  </si>
  <si>
    <t>VRSTA RASHODA I IZDATAKA</t>
  </si>
  <si>
    <t>ZAGREB</t>
  </si>
  <si>
    <t>DOM ZA STARIJE I NEMOĆNE OSOBE VARAŽDIN</t>
  </si>
  <si>
    <t>Zavojna 6, 42000 Varaždin</t>
  </si>
  <si>
    <t>OIB: 41732682041</t>
  </si>
  <si>
    <t xml:space="preserve">Ukupno: </t>
  </si>
  <si>
    <t>PETROL d.o.o.</t>
  </si>
  <si>
    <t>VARAŽDIN</t>
  </si>
  <si>
    <t>ZAGREBAČKA BANKA d.d.</t>
  </si>
  <si>
    <t>ISPLATITELJ:</t>
  </si>
  <si>
    <t>3111 bruto plaće za redovan rad (ukupni iznos bez bolovanja na teret HZZO-a)</t>
  </si>
  <si>
    <t>3132 doprinos na bruto (doprinosi za obvezno zdravstveno osiguranje)</t>
  </si>
  <si>
    <t>3212 naknade za prijevoz, za rad na terenu i odvojeni život</t>
  </si>
  <si>
    <t>3291 naknade za rad predstavničkih i izvršnih tijela, povjerenstava i slično (bruto iznos s doprinosima na bruto)</t>
  </si>
  <si>
    <t>3721 naknade građanima i kućanstvima u novcu (isplata džeparca korisnicima)</t>
  </si>
  <si>
    <t>3223 energija</t>
  </si>
  <si>
    <t>3431 bankarske usluge i usluge platnog prometa</t>
  </si>
  <si>
    <t>NARODNE NOVINE d.d.</t>
  </si>
  <si>
    <t>3224 materijal i dijelovi za tekuće i investicijsko održavanje</t>
  </si>
  <si>
    <t>3237 intelektualne i osobne usluge (ugovor o djelu, bruto iznos s doprinosima na bruto)</t>
  </si>
  <si>
    <t>OSIJEK</t>
  </si>
  <si>
    <t>3112 plaće u naravi</t>
  </si>
  <si>
    <t>3233 usluge promidžbe i informiranja</t>
  </si>
  <si>
    <t>5443 otplata glavnice primljenih kredita od tuzemnih kreditnih institucija izvan javnog sektora</t>
  </si>
  <si>
    <t>TEDI poslovanje d.o.o.</t>
  </si>
  <si>
    <t>05614216244</t>
  </si>
  <si>
    <t>ROG d.o.o.</t>
  </si>
  <si>
    <t>39483344029</t>
  </si>
  <si>
    <t>VUKOVAR</t>
  </si>
  <si>
    <t>TERMOPLIN d.d.</t>
  </si>
  <si>
    <t>Ukupno:</t>
  </si>
  <si>
    <t>NARODNI TRGOVAČKI LANAC d.o.o.</t>
  </si>
  <si>
    <t>SESVETE</t>
  </si>
  <si>
    <t>SAPONIA d.d.</t>
  </si>
  <si>
    <t>3221 uredski materijal i ostali materijalni rashodi</t>
  </si>
  <si>
    <t>MIKAČ, obrt</t>
  </si>
  <si>
    <t>95784226431</t>
  </si>
  <si>
    <t>MARTINKOVEC</t>
  </si>
  <si>
    <t>LOTUS 91 d.o.o.</t>
  </si>
  <si>
    <t>15331545057</t>
  </si>
  <si>
    <t>JALKOVEC</t>
  </si>
  <si>
    <t>KLOMONT, obrt</t>
  </si>
  <si>
    <t>48179966079</t>
  </si>
  <si>
    <t>NOVI MAROF</t>
  </si>
  <si>
    <t>ICT REMARKETING d.o.o.</t>
  </si>
  <si>
    <t>45659013941</t>
  </si>
  <si>
    <t>DENI PEK d.o.o.</t>
  </si>
  <si>
    <t>VARAŽDINSKE TOPLICE</t>
  </si>
  <si>
    <t>02734490877</t>
  </si>
  <si>
    <t>44138062462</t>
  </si>
  <si>
    <t>VINDIJA d.o.o.</t>
  </si>
  <si>
    <t>VUGRINEC d.o.o.</t>
  </si>
  <si>
    <t>DUBRAVICA</t>
  </si>
  <si>
    <t>43639861997</t>
  </si>
  <si>
    <t>ZAVOD ZA JAVNO ZDRAVSTVO VARAŽDINSKE ŽUPANIJE</t>
  </si>
  <si>
    <t>20184981156</t>
  </si>
  <si>
    <t>VIZOR d.o.o.</t>
  </si>
  <si>
    <t>28579840610</t>
  </si>
  <si>
    <t>VOĆE VARAŽDIN d.o.o.</t>
  </si>
  <si>
    <t>42042277834</t>
  </si>
  <si>
    <t>ALCA ZAGREB d.o.o.</t>
  </si>
  <si>
    <t xml:space="preserve"> 58353015102 </t>
  </si>
  <si>
    <t>EURO ROSA IP d.o.o.</t>
  </si>
  <si>
    <t>58421021869</t>
  </si>
  <si>
    <t>VITOS d.o.o.</t>
  </si>
  <si>
    <t>17365305988</t>
  </si>
  <si>
    <t>AGRODALM d.o.o.</t>
  </si>
  <si>
    <t>80649374262</t>
  </si>
  <si>
    <t>ORANGE d.o.o.</t>
  </si>
  <si>
    <t>00363177306</t>
  </si>
  <si>
    <t>GARA CIVITAS d.o.o.</t>
  </si>
  <si>
    <t>51627797630</t>
  </si>
  <si>
    <t>29524210204</t>
  </si>
  <si>
    <t>A1 HRVATSKA d.o.o.</t>
  </si>
  <si>
    <t>PERT d.o.o.</t>
  </si>
  <si>
    <t>42255248046</t>
  </si>
  <si>
    <t>ILOK</t>
  </si>
  <si>
    <t>ČISTOĆA d.o.o.</t>
  </si>
  <si>
    <t>02371889218</t>
  </si>
  <si>
    <t>39048902955</t>
  </si>
  <si>
    <t>VARKOM d.o.o.</t>
  </si>
  <si>
    <t>81793146560</t>
  </si>
  <si>
    <t>HRVATSKI TELEKOM d.d.</t>
  </si>
  <si>
    <t>HP - HRVATSKA POŠTA d.d.</t>
  </si>
  <si>
    <t>87311810356</t>
  </si>
  <si>
    <t>LJEKARNA VARAŽDINSKE ŽUPANIJE</t>
  </si>
  <si>
    <t>43158005754</t>
  </si>
  <si>
    <t>DIZALO RUTIĆ d.o.o.</t>
  </si>
  <si>
    <t>23633545858</t>
  </si>
  <si>
    <t>KUĆAN MAROF</t>
  </si>
  <si>
    <t>LUDBREG</t>
  </si>
  <si>
    <t>OPG APIZZ</t>
  </si>
  <si>
    <t>ENNA NEXT d.o.o.</t>
  </si>
  <si>
    <t>MUZIKA I TO d.o.o.</t>
  </si>
  <si>
    <t>ICT STUDIO j.d.o.o.</t>
  </si>
  <si>
    <t xml:space="preserve"> 68610661725</t>
  </si>
  <si>
    <t>MEĐIMURKA BS d.o.o.</t>
  </si>
  <si>
    <t>68372221964</t>
  </si>
  <si>
    <t>ČAKOVEC</t>
  </si>
  <si>
    <t>BELAJ d.o.o.</t>
  </si>
  <si>
    <t>74006494666</t>
  </si>
  <si>
    <t>41605016397</t>
  </si>
  <si>
    <t>FOING NOVA d.o.o.</t>
  </si>
  <si>
    <t>FINANCIJSKA AGENCIJA FINA</t>
  </si>
  <si>
    <t>85821130368</t>
  </si>
  <si>
    <t>HRVATSKA RADIOTELEVIZIJA HRT</t>
  </si>
  <si>
    <t>68419124305</t>
  </si>
  <si>
    <t>33437375299</t>
  </si>
  <si>
    <t>AUTO CENTAR KOS d.o.o.</t>
  </si>
  <si>
    <t>DUBAL d.o.o.</t>
  </si>
  <si>
    <t>71226910000</t>
  </si>
  <si>
    <t>70450827918</t>
  </si>
  <si>
    <t>PRIBISLAVEC</t>
  </si>
  <si>
    <t>FACTORY X d.o.o.</t>
  </si>
  <si>
    <t>UGOSTITELJSKI OBRT STARČEK</t>
  </si>
  <si>
    <t>69705761521</t>
  </si>
  <si>
    <t>EKOTERM, obrt</t>
  </si>
  <si>
    <t>NEDELIŠĆE</t>
  </si>
  <si>
    <t>91291240199</t>
  </si>
  <si>
    <t>92188488799</t>
  </si>
  <si>
    <t>MAGIC NET d.o.o.</t>
  </si>
  <si>
    <t>69554624078</t>
  </si>
  <si>
    <t>ELCON d.o.o.</t>
  </si>
  <si>
    <t>73660371074</t>
  </si>
  <si>
    <t>PEVEX d.d.</t>
  </si>
  <si>
    <t>34900095525</t>
  </si>
  <si>
    <t>PLASTIMA, obrt</t>
  </si>
  <si>
    <t>3222 materijal i sirovine</t>
  </si>
  <si>
    <t>3299 ostali nespomenuti rashodi poslovanja</t>
  </si>
  <si>
    <t>3232 usluge tekućeg i investicijskog održavanja</t>
  </si>
  <si>
    <t>3234 komunalne usluge</t>
  </si>
  <si>
    <t>3236 zdravstvene i veterinarske usluge</t>
  </si>
  <si>
    <t>3237 intelektualne i osobne usluge</t>
  </si>
  <si>
    <t>3225 sitni inventar i autogume</t>
  </si>
  <si>
    <t>3238 računalne usluge</t>
  </si>
  <si>
    <t>3293 reprezentacija</t>
  </si>
  <si>
    <t>3231 usluge telefona, interneta, pošte i prijevoza</t>
  </si>
  <si>
    <t>3235 zakupnine i najamnine</t>
  </si>
  <si>
    <t>3239 ostale usluge</t>
  </si>
  <si>
    <t>JAVNA OBJAVA INFORMACIJA O TROŠENJU SREDSTAVA ZA OŽUJAK 2026. GODINE</t>
  </si>
  <si>
    <t>Ukupno za OŽUJAK 2026.</t>
  </si>
  <si>
    <t>3121 ostali rashodi za zaposlene</t>
  </si>
  <si>
    <t>STARING ML d.o.o.</t>
  </si>
  <si>
    <t>ZAPREŠIĆ</t>
  </si>
  <si>
    <t>52355513514</t>
  </si>
  <si>
    <t>MARLEX d.o.o.</t>
  </si>
  <si>
    <t>08702655593</t>
  </si>
  <si>
    <t>MELCOMP</t>
  </si>
  <si>
    <t>75848171530</t>
  </si>
  <si>
    <t>ODVJETNIK MATIJA ŠABIJAN</t>
  </si>
  <si>
    <t>-</t>
  </si>
  <si>
    <t>F.R. CVJEĆARSTVO</t>
  </si>
  <si>
    <t>14191016780</t>
  </si>
  <si>
    <t>SERVIS KUĆANSKIH APARATA I RASHLADNIH UREĐAJA, obrt vl. Željko Dvorski</t>
  </si>
  <si>
    <t>74426883679</t>
  </si>
  <si>
    <t>LESNINA H. d.o.o.</t>
  </si>
  <si>
    <t>36998794856</t>
  </si>
  <si>
    <t xml:space="preserve">04167589059 </t>
  </si>
  <si>
    <t>LOOP d.o.o.</t>
  </si>
  <si>
    <t>GORNJI KURŠANEC</t>
  </si>
  <si>
    <t>10543181635</t>
  </si>
  <si>
    <t>EKO EKSPRES d.o.o.</t>
  </si>
  <si>
    <t>HRVATSKA BANKA ZA OBNOVU I RAZVITAK</t>
  </si>
  <si>
    <t>3422 kamate za primljene kredite i zajmove od kreditnih i ostalih financijskih institucija u javnom sektoru</t>
  </si>
  <si>
    <t>5422 otplata glavnice primljenih kredita od kreditnih institucija u javnom sektoru</t>
  </si>
  <si>
    <t>159,63 - 3221 uredski materijal i ostali materijalni rashodi           15,00 - 3299 ostali nespomenuti rashodi poslovanja</t>
  </si>
  <si>
    <t>47,08 - 3225 sitni inventar i autogume                                         28,73 - 3299 ostali nespomenuti rashodi poslovanja</t>
  </si>
  <si>
    <t>23,18 - 3221 uredski materijal i ostali materijalni rashodi                                         185,50 - 3299 ostali nespomenuti rashodi poslovanja</t>
  </si>
  <si>
    <t>350,58 - 3231 usluge telefona, interneta, pošte i prijevoza                                        20,70 - 3299 ostali nespomenuti rashodi poslovanja</t>
  </si>
  <si>
    <t>3433 zatezne kamate</t>
  </si>
  <si>
    <t>4227 uređaji, strojevi i oprema za ostale namjene</t>
  </si>
  <si>
    <t>35,00 - 3221 uredski materijal i ostali materijalni rashodi                                        215,00 - 3299 ostali nespomenuti rashodi poslovanja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</si>
</sst>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rgb="FF0A0A0A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right" vertic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6" fillId="3" borderId="4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4" fontId="1" fillId="3" borderId="4" xfId="0" applyNumberFormat="1" applyFont="1" applyFill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0" fontId="0" fillId="0" borderId="9" xfId="0" applyBorder="1"/>
    <xf numFmtId="4" fontId="8" fillId="4" borderId="8" xfId="0" applyNumberFormat="1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center" vertical="center" wrapText="1"/>
    </xf>
    <xf numFmtId="4" fontId="9" fillId="3" borderId="8" xfId="0" applyNumberFormat="1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/>
    </xf>
    <xf numFmtId="0" fontId="0" fillId="0" borderId="0" xfId="0" applyBorder="1"/>
    <xf numFmtId="4" fontId="5" fillId="0" borderId="8" xfId="0" applyNumberFormat="1" applyFont="1" applyFill="1" applyBorder="1" applyAlignment="1">
      <alignment horizontal="right" vertical="center"/>
    </xf>
    <xf numFmtId="4" fontId="0" fillId="0" borderId="4" xfId="0" applyNumberFormat="1" applyFont="1" applyFill="1" applyBorder="1" applyAlignment="1">
      <alignment horizontal="right" vertical="center"/>
    </xf>
    <xf numFmtId="0" fontId="5" fillId="4" borderId="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/>
    </xf>
    <xf numFmtId="0" fontId="5" fillId="0" borderId="8" xfId="0" applyFont="1" applyFill="1" applyBorder="1" applyAlignment="1">
      <alignment horizontal="left" vertical="center" wrapText="1"/>
    </xf>
    <xf numFmtId="49" fontId="7" fillId="4" borderId="5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49" fontId="7" fillId="4" borderId="5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49" fontId="7" fillId="4" borderId="5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11" fillId="3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4" fontId="13" fillId="3" borderId="7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center"/>
    </xf>
    <xf numFmtId="4" fontId="0" fillId="0" borderId="8" xfId="0" applyNumberFormat="1" applyFont="1" applyFill="1" applyBorder="1" applyAlignment="1">
      <alignment horizontal="right" vertical="center"/>
    </xf>
    <xf numFmtId="0" fontId="8" fillId="4" borderId="5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center" vertical="center"/>
    </xf>
    <xf numFmtId="49" fontId="7" fillId="4" borderId="5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4" fontId="8" fillId="4" borderId="4" xfId="0" applyNumberFormat="1" applyFont="1" applyFill="1" applyBorder="1" applyAlignment="1">
      <alignment horizontal="right" vertical="center"/>
    </xf>
    <xf numFmtId="49" fontId="7" fillId="4" borderId="5" xfId="0" applyNumberFormat="1" applyFont="1" applyFill="1" applyBorder="1" applyAlignment="1">
      <alignment horizontal="center" vertical="center"/>
    </xf>
    <xf numFmtId="49" fontId="7" fillId="4" borderId="7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center"/>
    </xf>
    <xf numFmtId="0" fontId="8" fillId="4" borderId="7" xfId="0" applyFont="1" applyFill="1" applyBorder="1" applyAlignment="1">
      <alignment horizontal="left" vertical="center"/>
    </xf>
    <xf numFmtId="49" fontId="7" fillId="4" borderId="6" xfId="0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8" fillId="4" borderId="6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49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57"/>
  <sheetViews>
    <sheetView tabSelected="1" topLeftCell="C4" workbookViewId="0">
      <selection activeCell="H18" sqref="H18"/>
    </sheetView>
  </sheetViews>
  <sheetFormatPr defaultRowHeight="15.05" x14ac:dyDescent="0.3"/>
  <cols>
    <col min="2" max="2" width="41.109375" customWidth="1"/>
    <col min="3" max="3" width="19.44140625" customWidth="1"/>
    <col min="4" max="4" width="23.109375" customWidth="1"/>
    <col min="5" max="5" width="22.109375" customWidth="1"/>
    <col min="6" max="6" width="52.6640625" customWidth="1"/>
  </cols>
  <sheetData>
    <row r="2" spans="1:6" ht="15.85" x14ac:dyDescent="0.25">
      <c r="B2" s="7" t="s">
        <v>13</v>
      </c>
      <c r="C2" s="8"/>
    </row>
    <row r="3" spans="1:6" ht="15.05" customHeight="1" x14ac:dyDescent="0.3">
      <c r="B3" s="90" t="s">
        <v>6</v>
      </c>
      <c r="C3" s="90"/>
    </row>
    <row r="4" spans="1:6" ht="15.05" customHeight="1" x14ac:dyDescent="0.3">
      <c r="B4" s="11" t="s">
        <v>7</v>
      </c>
      <c r="C4" s="9"/>
    </row>
    <row r="5" spans="1:6" ht="15.85" x14ac:dyDescent="0.25">
      <c r="B5" s="11" t="s">
        <v>8</v>
      </c>
      <c r="C5" s="8"/>
    </row>
    <row r="6" spans="1:6" ht="15.05" customHeight="1" x14ac:dyDescent="0.25">
      <c r="B6" s="3"/>
    </row>
    <row r="8" spans="1:6" x14ac:dyDescent="0.3">
      <c r="B8" s="91" t="s">
        <v>143</v>
      </c>
      <c r="C8" s="91"/>
      <c r="D8" s="91"/>
      <c r="E8" s="91"/>
      <c r="F8" s="91"/>
    </row>
    <row r="9" spans="1:6" x14ac:dyDescent="0.3">
      <c r="B9" s="91"/>
      <c r="C9" s="91"/>
      <c r="D9" s="91"/>
      <c r="E9" s="91"/>
      <c r="F9" s="91"/>
    </row>
    <row r="10" spans="1:6" ht="16.45" customHeight="1" x14ac:dyDescent="0.25"/>
    <row r="11" spans="1:6" ht="28.5" customHeight="1" x14ac:dyDescent="0.3">
      <c r="B11" s="19" t="s">
        <v>0</v>
      </c>
      <c r="C11" s="19" t="s">
        <v>1</v>
      </c>
      <c r="D11" s="19" t="s">
        <v>2</v>
      </c>
      <c r="E11" s="5" t="s">
        <v>3</v>
      </c>
      <c r="F11" s="5" t="s">
        <v>4</v>
      </c>
    </row>
    <row r="12" spans="1:6" ht="18" customHeight="1" x14ac:dyDescent="0.3">
      <c r="A12" s="17"/>
      <c r="B12" s="94" t="s">
        <v>10</v>
      </c>
      <c r="C12" s="92">
        <v>75550985023</v>
      </c>
      <c r="D12" s="92" t="s">
        <v>5</v>
      </c>
      <c r="E12" s="16">
        <v>128.68</v>
      </c>
      <c r="F12" s="13" t="s">
        <v>19</v>
      </c>
    </row>
    <row r="13" spans="1:6" ht="18" customHeight="1" x14ac:dyDescent="0.3">
      <c r="A13" s="17"/>
      <c r="B13" s="80"/>
      <c r="C13" s="93"/>
      <c r="D13" s="93"/>
      <c r="E13" s="16">
        <v>34.89</v>
      </c>
      <c r="F13" s="13" t="s">
        <v>19</v>
      </c>
    </row>
    <row r="14" spans="1:6" ht="18" customHeight="1" x14ac:dyDescent="0.3">
      <c r="A14" s="17"/>
      <c r="B14" s="80"/>
      <c r="C14" s="93"/>
      <c r="D14" s="93"/>
      <c r="E14" s="16">
        <v>4.26</v>
      </c>
      <c r="F14" s="13" t="s">
        <v>173</v>
      </c>
    </row>
    <row r="15" spans="1:6" ht="18" customHeight="1" x14ac:dyDescent="0.3">
      <c r="A15" s="17"/>
      <c r="B15" s="80"/>
      <c r="C15" s="93"/>
      <c r="D15" s="93"/>
      <c r="E15" s="16">
        <v>70.099999999999994</v>
      </c>
      <c r="F15" s="13" t="s">
        <v>19</v>
      </c>
    </row>
    <row r="16" spans="1:6" ht="18" customHeight="1" x14ac:dyDescent="0.3">
      <c r="A16" s="17"/>
      <c r="B16" s="80"/>
      <c r="C16" s="93"/>
      <c r="D16" s="93"/>
      <c r="E16" s="16">
        <v>93.59</v>
      </c>
      <c r="F16" s="13" t="s">
        <v>19</v>
      </c>
    </row>
    <row r="17" spans="1:6" ht="18" customHeight="1" x14ac:dyDescent="0.3">
      <c r="A17" s="17"/>
      <c r="B17" s="80"/>
      <c r="C17" s="93"/>
      <c r="D17" s="93"/>
      <c r="E17" s="16">
        <v>139.30000000000001</v>
      </c>
      <c r="F17" s="13" t="s">
        <v>19</v>
      </c>
    </row>
    <row r="18" spans="1:6" ht="18" customHeight="1" x14ac:dyDescent="0.3">
      <c r="A18" s="17"/>
      <c r="B18" s="80"/>
      <c r="C18" s="93"/>
      <c r="D18" s="93"/>
      <c r="E18" s="16">
        <v>34.75</v>
      </c>
      <c r="F18" s="13" t="s">
        <v>19</v>
      </c>
    </row>
    <row r="19" spans="1:6" ht="18" customHeight="1" x14ac:dyDescent="0.3">
      <c r="B19" s="72" t="s">
        <v>9</v>
      </c>
      <c r="C19" s="73"/>
      <c r="D19" s="74"/>
      <c r="E19" s="6">
        <f>SUM(E12:E18)</f>
        <v>505.57</v>
      </c>
      <c r="F19" s="14"/>
    </row>
    <row r="20" spans="1:6" ht="34.450000000000003" customHeight="1" x14ac:dyDescent="0.3">
      <c r="B20" s="80" t="s">
        <v>12</v>
      </c>
      <c r="C20" s="93">
        <v>92963223473</v>
      </c>
      <c r="D20" s="93" t="s">
        <v>5</v>
      </c>
      <c r="E20" s="16">
        <v>2093.62</v>
      </c>
      <c r="F20" s="10" t="s">
        <v>27</v>
      </c>
    </row>
    <row r="21" spans="1:6" ht="18" customHeight="1" x14ac:dyDescent="0.3">
      <c r="B21" s="80"/>
      <c r="C21" s="93"/>
      <c r="D21" s="93"/>
      <c r="E21" s="16">
        <v>0.16</v>
      </c>
      <c r="F21" s="10" t="s">
        <v>20</v>
      </c>
    </row>
    <row r="22" spans="1:6" ht="18" customHeight="1" x14ac:dyDescent="0.3">
      <c r="B22" s="80"/>
      <c r="C22" s="93"/>
      <c r="D22" s="93"/>
      <c r="E22" s="16">
        <v>0.32</v>
      </c>
      <c r="F22" s="10" t="s">
        <v>20</v>
      </c>
    </row>
    <row r="23" spans="1:6" ht="18" customHeight="1" x14ac:dyDescent="0.3">
      <c r="B23" s="80"/>
      <c r="C23" s="93"/>
      <c r="D23" s="93"/>
      <c r="E23" s="16">
        <v>390.79</v>
      </c>
      <c r="F23" s="10" t="s">
        <v>20</v>
      </c>
    </row>
    <row r="24" spans="1:6" ht="18" customHeight="1" x14ac:dyDescent="0.3">
      <c r="B24" s="80"/>
      <c r="C24" s="93"/>
      <c r="D24" s="93"/>
      <c r="E24" s="16">
        <v>0.16</v>
      </c>
      <c r="F24" s="10" t="s">
        <v>20</v>
      </c>
    </row>
    <row r="25" spans="1:6" ht="18" customHeight="1" x14ac:dyDescent="0.3">
      <c r="B25" s="80"/>
      <c r="C25" s="93"/>
      <c r="D25" s="93"/>
      <c r="E25" s="16">
        <v>0.16</v>
      </c>
      <c r="F25" s="10" t="s">
        <v>20</v>
      </c>
    </row>
    <row r="26" spans="1:6" ht="18" customHeight="1" x14ac:dyDescent="0.3">
      <c r="B26" s="80"/>
      <c r="C26" s="93"/>
      <c r="D26" s="93"/>
      <c r="E26" s="16">
        <v>0.16</v>
      </c>
      <c r="F26" s="10" t="s">
        <v>20</v>
      </c>
    </row>
    <row r="27" spans="1:6" ht="18" customHeight="1" x14ac:dyDescent="0.3">
      <c r="B27" s="80"/>
      <c r="C27" s="93"/>
      <c r="D27" s="93"/>
      <c r="E27" s="16">
        <v>0.16</v>
      </c>
      <c r="F27" s="10" t="s">
        <v>20</v>
      </c>
    </row>
    <row r="28" spans="1:6" x14ac:dyDescent="0.3">
      <c r="B28" s="72" t="s">
        <v>9</v>
      </c>
      <c r="C28" s="73"/>
      <c r="D28" s="74"/>
      <c r="E28" s="6">
        <f>SUM(E20:E27)</f>
        <v>2485.5299999999993</v>
      </c>
      <c r="F28" s="12"/>
    </row>
    <row r="29" spans="1:6" ht="18" customHeight="1" x14ac:dyDescent="0.3">
      <c r="A29" s="24"/>
      <c r="B29" s="64" t="s">
        <v>21</v>
      </c>
      <c r="C29" s="65">
        <v>64546066176</v>
      </c>
      <c r="D29" s="65" t="s">
        <v>5</v>
      </c>
      <c r="E29" s="26">
        <v>78.13</v>
      </c>
      <c r="F29" s="31" t="s">
        <v>38</v>
      </c>
    </row>
    <row r="30" spans="1:6" ht="18" customHeight="1" x14ac:dyDescent="0.3">
      <c r="A30" s="24"/>
      <c r="B30" s="64"/>
      <c r="C30" s="65"/>
      <c r="D30" s="65"/>
      <c r="E30" s="26">
        <v>360.93</v>
      </c>
      <c r="F30" s="31" t="s">
        <v>38</v>
      </c>
    </row>
    <row r="31" spans="1:6" ht="18" customHeight="1" x14ac:dyDescent="0.3">
      <c r="A31" s="24"/>
      <c r="B31" s="64"/>
      <c r="C31" s="65"/>
      <c r="D31" s="65"/>
      <c r="E31" s="26">
        <v>338.34</v>
      </c>
      <c r="F31" s="31" t="s">
        <v>38</v>
      </c>
    </row>
    <row r="32" spans="1:6" ht="18" customHeight="1" x14ac:dyDescent="0.3">
      <c r="A32" s="24"/>
      <c r="B32" s="64"/>
      <c r="C32" s="65"/>
      <c r="D32" s="65"/>
      <c r="E32" s="26">
        <v>162.72999999999999</v>
      </c>
      <c r="F32" s="31" t="s">
        <v>38</v>
      </c>
    </row>
    <row r="33" spans="1:6" ht="18" customHeight="1" x14ac:dyDescent="0.3">
      <c r="A33" s="24"/>
      <c r="B33" s="64"/>
      <c r="C33" s="65"/>
      <c r="D33" s="65"/>
      <c r="E33" s="26">
        <v>99.04</v>
      </c>
      <c r="F33" s="31" t="s">
        <v>38</v>
      </c>
    </row>
    <row r="34" spans="1:6" ht="18" customHeight="1" x14ac:dyDescent="0.3">
      <c r="B34" s="72" t="s">
        <v>9</v>
      </c>
      <c r="C34" s="73"/>
      <c r="D34" s="74"/>
      <c r="E34" s="15">
        <f>SUM(E29:E33)</f>
        <v>1039.17</v>
      </c>
      <c r="F34" s="12"/>
    </row>
    <row r="35" spans="1:6" ht="15.85" customHeight="1" x14ac:dyDescent="0.3">
      <c r="A35" s="24"/>
      <c r="B35" s="81" t="s">
        <v>35</v>
      </c>
      <c r="C35" s="84">
        <v>78344221376</v>
      </c>
      <c r="D35" s="87" t="s">
        <v>36</v>
      </c>
      <c r="E35" s="25">
        <v>102.53</v>
      </c>
      <c r="F35" s="27" t="s">
        <v>131</v>
      </c>
    </row>
    <row r="36" spans="1:6" ht="15.85" customHeight="1" x14ac:dyDescent="0.3">
      <c r="A36" s="24"/>
      <c r="B36" s="82"/>
      <c r="C36" s="85"/>
      <c r="D36" s="88"/>
      <c r="E36" s="25">
        <v>13.86</v>
      </c>
      <c r="F36" s="27" t="s">
        <v>131</v>
      </c>
    </row>
    <row r="37" spans="1:6" ht="15.85" customHeight="1" x14ac:dyDescent="0.3">
      <c r="A37" s="24"/>
      <c r="B37" s="82"/>
      <c r="C37" s="85"/>
      <c r="D37" s="88"/>
      <c r="E37" s="25">
        <v>67.56</v>
      </c>
      <c r="F37" s="27" t="s">
        <v>131</v>
      </c>
    </row>
    <row r="38" spans="1:6" ht="15.85" customHeight="1" x14ac:dyDescent="0.3">
      <c r="A38" s="24"/>
      <c r="B38" s="82"/>
      <c r="C38" s="85"/>
      <c r="D38" s="88"/>
      <c r="E38" s="25">
        <v>60.6</v>
      </c>
      <c r="F38" s="27" t="s">
        <v>131</v>
      </c>
    </row>
    <row r="39" spans="1:6" ht="15.85" customHeight="1" x14ac:dyDescent="0.3">
      <c r="A39" s="24"/>
      <c r="B39" s="82"/>
      <c r="C39" s="85"/>
      <c r="D39" s="88"/>
      <c r="E39" s="25">
        <v>127.33</v>
      </c>
      <c r="F39" s="27" t="s">
        <v>131</v>
      </c>
    </row>
    <row r="40" spans="1:6" ht="15.85" customHeight="1" x14ac:dyDescent="0.3">
      <c r="A40" s="24"/>
      <c r="B40" s="82"/>
      <c r="C40" s="85"/>
      <c r="D40" s="88"/>
      <c r="E40" s="25">
        <v>7.56</v>
      </c>
      <c r="F40" s="27" t="s">
        <v>131</v>
      </c>
    </row>
    <row r="41" spans="1:6" ht="15.85" customHeight="1" x14ac:dyDescent="0.3">
      <c r="A41" s="24"/>
      <c r="B41" s="82"/>
      <c r="C41" s="85"/>
      <c r="D41" s="88"/>
      <c r="E41" s="25">
        <v>47.58</v>
      </c>
      <c r="F41" s="27" t="s">
        <v>131</v>
      </c>
    </row>
    <row r="42" spans="1:6" ht="15.85" customHeight="1" x14ac:dyDescent="0.3">
      <c r="A42" s="24"/>
      <c r="B42" s="82"/>
      <c r="C42" s="85"/>
      <c r="D42" s="88"/>
      <c r="E42" s="25">
        <v>25.2</v>
      </c>
      <c r="F42" s="27" t="s">
        <v>131</v>
      </c>
    </row>
    <row r="43" spans="1:6" ht="15.85" customHeight="1" x14ac:dyDescent="0.3">
      <c r="A43" s="24"/>
      <c r="B43" s="82"/>
      <c r="C43" s="85"/>
      <c r="D43" s="88"/>
      <c r="E43" s="25">
        <v>184.65</v>
      </c>
      <c r="F43" s="27" t="s">
        <v>131</v>
      </c>
    </row>
    <row r="44" spans="1:6" ht="15.85" customHeight="1" x14ac:dyDescent="0.3">
      <c r="A44" s="24"/>
      <c r="B44" s="82"/>
      <c r="C44" s="85"/>
      <c r="D44" s="88"/>
      <c r="E44" s="25">
        <v>120.21</v>
      </c>
      <c r="F44" s="27" t="s">
        <v>131</v>
      </c>
    </row>
    <row r="45" spans="1:6" ht="15.85" customHeight="1" x14ac:dyDescent="0.3">
      <c r="A45" s="24"/>
      <c r="B45" s="82"/>
      <c r="C45" s="85"/>
      <c r="D45" s="88"/>
      <c r="E45" s="25">
        <v>16.760000000000002</v>
      </c>
      <c r="F45" s="27" t="s">
        <v>131</v>
      </c>
    </row>
    <row r="46" spans="1:6" ht="15.85" customHeight="1" x14ac:dyDescent="0.3">
      <c r="A46" s="24"/>
      <c r="B46" s="82"/>
      <c r="C46" s="85"/>
      <c r="D46" s="88"/>
      <c r="E46" s="25">
        <v>25.35</v>
      </c>
      <c r="F46" s="27" t="s">
        <v>131</v>
      </c>
    </row>
    <row r="47" spans="1:6" ht="15.85" customHeight="1" x14ac:dyDescent="0.3">
      <c r="A47" s="24"/>
      <c r="B47" s="82"/>
      <c r="C47" s="85"/>
      <c r="D47" s="88"/>
      <c r="E47" s="25">
        <v>3.45</v>
      </c>
      <c r="F47" s="27" t="s">
        <v>131</v>
      </c>
    </row>
    <row r="48" spans="1:6" ht="15.85" customHeight="1" x14ac:dyDescent="0.3">
      <c r="A48" s="24"/>
      <c r="B48" s="82"/>
      <c r="C48" s="85"/>
      <c r="D48" s="88"/>
      <c r="E48" s="25">
        <v>12.6</v>
      </c>
      <c r="F48" s="27" t="s">
        <v>131</v>
      </c>
    </row>
    <row r="49" spans="1:6" ht="15.85" customHeight="1" x14ac:dyDescent="0.3">
      <c r="A49" s="24"/>
      <c r="B49" s="82"/>
      <c r="C49" s="85"/>
      <c r="D49" s="88"/>
      <c r="E49" s="25">
        <v>39.479999999999997</v>
      </c>
      <c r="F49" s="27" t="s">
        <v>131</v>
      </c>
    </row>
    <row r="50" spans="1:6" ht="15.85" customHeight="1" x14ac:dyDescent="0.3">
      <c r="A50" s="24"/>
      <c r="B50" s="82"/>
      <c r="C50" s="85"/>
      <c r="D50" s="88"/>
      <c r="E50" s="25">
        <v>24.92</v>
      </c>
      <c r="F50" s="27" t="s">
        <v>131</v>
      </c>
    </row>
    <row r="51" spans="1:6" ht="15.85" customHeight="1" x14ac:dyDescent="0.3">
      <c r="A51" s="24"/>
      <c r="B51" s="82"/>
      <c r="C51" s="85"/>
      <c r="D51" s="88"/>
      <c r="E51" s="25">
        <v>61.9</v>
      </c>
      <c r="F51" s="27" t="s">
        <v>131</v>
      </c>
    </row>
    <row r="52" spans="1:6" ht="15.85" customHeight="1" x14ac:dyDescent="0.3">
      <c r="A52" s="24"/>
      <c r="B52" s="82"/>
      <c r="C52" s="85"/>
      <c r="D52" s="88"/>
      <c r="E52" s="25">
        <v>23.31</v>
      </c>
      <c r="F52" s="27" t="s">
        <v>131</v>
      </c>
    </row>
    <row r="53" spans="1:6" ht="15.85" customHeight="1" x14ac:dyDescent="0.3">
      <c r="A53" s="24"/>
      <c r="B53" s="82"/>
      <c r="C53" s="85"/>
      <c r="D53" s="88"/>
      <c r="E53" s="25">
        <v>45.99</v>
      </c>
      <c r="F53" s="27" t="s">
        <v>131</v>
      </c>
    </row>
    <row r="54" spans="1:6" ht="15.85" customHeight="1" x14ac:dyDescent="0.3">
      <c r="A54" s="24"/>
      <c r="B54" s="82"/>
      <c r="C54" s="85"/>
      <c r="D54" s="88"/>
      <c r="E54" s="25">
        <v>113.18</v>
      </c>
      <c r="F54" s="27" t="s">
        <v>131</v>
      </c>
    </row>
    <row r="55" spans="1:6" ht="15.85" customHeight="1" x14ac:dyDescent="0.3">
      <c r="A55" s="24"/>
      <c r="B55" s="82"/>
      <c r="C55" s="85"/>
      <c r="D55" s="88"/>
      <c r="E55" s="25">
        <v>146.47999999999999</v>
      </c>
      <c r="F55" s="27" t="s">
        <v>131</v>
      </c>
    </row>
    <row r="56" spans="1:6" ht="15.85" customHeight="1" x14ac:dyDescent="0.3">
      <c r="A56" s="24"/>
      <c r="B56" s="82"/>
      <c r="C56" s="85"/>
      <c r="D56" s="88"/>
      <c r="E56" s="25">
        <v>62.96</v>
      </c>
      <c r="F56" s="27" t="s">
        <v>131</v>
      </c>
    </row>
    <row r="57" spans="1:6" ht="15.85" customHeight="1" x14ac:dyDescent="0.3">
      <c r="A57" s="24"/>
      <c r="B57" s="82"/>
      <c r="C57" s="85"/>
      <c r="D57" s="88"/>
      <c r="E57" s="25">
        <v>16.88</v>
      </c>
      <c r="F57" s="31" t="s">
        <v>38</v>
      </c>
    </row>
    <row r="58" spans="1:6" ht="15.85" customHeight="1" x14ac:dyDescent="0.3">
      <c r="A58" s="24"/>
      <c r="B58" s="82"/>
      <c r="C58" s="85"/>
      <c r="D58" s="88"/>
      <c r="E58" s="25">
        <v>64.709999999999994</v>
      </c>
      <c r="F58" s="31" t="s">
        <v>38</v>
      </c>
    </row>
    <row r="59" spans="1:6" ht="15.85" customHeight="1" x14ac:dyDescent="0.3">
      <c r="A59" s="24"/>
      <c r="B59" s="82"/>
      <c r="C59" s="85"/>
      <c r="D59" s="88"/>
      <c r="E59" s="25">
        <v>34.299999999999997</v>
      </c>
      <c r="F59" s="27" t="s">
        <v>132</v>
      </c>
    </row>
    <row r="60" spans="1:6" ht="15.85" customHeight="1" x14ac:dyDescent="0.3">
      <c r="A60" s="24"/>
      <c r="B60" s="82"/>
      <c r="C60" s="85"/>
      <c r="D60" s="88"/>
      <c r="E60" s="25">
        <v>52.73</v>
      </c>
      <c r="F60" s="27" t="s">
        <v>131</v>
      </c>
    </row>
    <row r="61" spans="1:6" ht="15.85" customHeight="1" x14ac:dyDescent="0.3">
      <c r="A61" s="24"/>
      <c r="B61" s="82"/>
      <c r="C61" s="85"/>
      <c r="D61" s="88"/>
      <c r="E61" s="25">
        <v>1525.8</v>
      </c>
      <c r="F61" s="27" t="s">
        <v>131</v>
      </c>
    </row>
    <row r="62" spans="1:6" ht="15.85" customHeight="1" x14ac:dyDescent="0.3">
      <c r="A62" s="24"/>
      <c r="B62" s="82"/>
      <c r="C62" s="85"/>
      <c r="D62" s="88"/>
      <c r="E62" s="25">
        <v>606.46</v>
      </c>
      <c r="F62" s="27" t="s">
        <v>131</v>
      </c>
    </row>
    <row r="63" spans="1:6" ht="15.85" customHeight="1" x14ac:dyDescent="0.3">
      <c r="A63" s="24"/>
      <c r="B63" s="82"/>
      <c r="C63" s="85"/>
      <c r="D63" s="88"/>
      <c r="E63" s="25">
        <v>36.54</v>
      </c>
      <c r="F63" s="27" t="s">
        <v>131</v>
      </c>
    </row>
    <row r="64" spans="1:6" ht="15.85" customHeight="1" x14ac:dyDescent="0.3">
      <c r="A64" s="24"/>
      <c r="B64" s="82"/>
      <c r="C64" s="85"/>
      <c r="D64" s="88"/>
      <c r="E64" s="25">
        <v>39</v>
      </c>
      <c r="F64" s="27" t="s">
        <v>131</v>
      </c>
    </row>
    <row r="65" spans="1:6" ht="15.85" customHeight="1" x14ac:dyDescent="0.3">
      <c r="A65" s="24"/>
      <c r="B65" s="82"/>
      <c r="C65" s="85"/>
      <c r="D65" s="88"/>
      <c r="E65" s="25">
        <v>51.56</v>
      </c>
      <c r="F65" s="27" t="s">
        <v>131</v>
      </c>
    </row>
    <row r="66" spans="1:6" ht="15.85" customHeight="1" x14ac:dyDescent="0.3">
      <c r="A66" s="24"/>
      <c r="B66" s="82"/>
      <c r="C66" s="85"/>
      <c r="D66" s="88"/>
      <c r="E66" s="25">
        <v>63.89</v>
      </c>
      <c r="F66" s="27" t="s">
        <v>131</v>
      </c>
    </row>
    <row r="67" spans="1:6" ht="15.85" customHeight="1" x14ac:dyDescent="0.3">
      <c r="A67" s="24"/>
      <c r="B67" s="82"/>
      <c r="C67" s="85"/>
      <c r="D67" s="88"/>
      <c r="E67" s="25">
        <v>65.989999999999995</v>
      </c>
      <c r="F67" s="27" t="s">
        <v>131</v>
      </c>
    </row>
    <row r="68" spans="1:6" ht="15.85" customHeight="1" x14ac:dyDescent="0.3">
      <c r="A68" s="24"/>
      <c r="B68" s="82"/>
      <c r="C68" s="85"/>
      <c r="D68" s="88"/>
      <c r="E68" s="25">
        <v>53.72</v>
      </c>
      <c r="F68" s="27" t="s">
        <v>131</v>
      </c>
    </row>
    <row r="69" spans="1:6" ht="15.85" customHeight="1" x14ac:dyDescent="0.3">
      <c r="A69" s="24"/>
      <c r="B69" s="82"/>
      <c r="C69" s="85"/>
      <c r="D69" s="88"/>
      <c r="E69" s="25">
        <v>180.01</v>
      </c>
      <c r="F69" s="27" t="s">
        <v>131</v>
      </c>
    </row>
    <row r="70" spans="1:6" ht="15.85" customHeight="1" x14ac:dyDescent="0.3">
      <c r="A70" s="24"/>
      <c r="B70" s="82"/>
      <c r="C70" s="85"/>
      <c r="D70" s="88"/>
      <c r="E70" s="25">
        <v>140.4</v>
      </c>
      <c r="F70" s="27" t="s">
        <v>131</v>
      </c>
    </row>
    <row r="71" spans="1:6" ht="15.85" customHeight="1" x14ac:dyDescent="0.3">
      <c r="A71" s="24"/>
      <c r="B71" s="82"/>
      <c r="C71" s="85"/>
      <c r="D71" s="88"/>
      <c r="E71" s="25">
        <v>157.47</v>
      </c>
      <c r="F71" s="27" t="s">
        <v>131</v>
      </c>
    </row>
    <row r="72" spans="1:6" ht="15.85" customHeight="1" x14ac:dyDescent="0.3">
      <c r="A72" s="24"/>
      <c r="B72" s="82"/>
      <c r="C72" s="85"/>
      <c r="D72" s="88"/>
      <c r="E72" s="25">
        <v>615.20000000000005</v>
      </c>
      <c r="F72" s="27" t="s">
        <v>131</v>
      </c>
    </row>
    <row r="73" spans="1:6" ht="15.85" customHeight="1" x14ac:dyDescent="0.3">
      <c r="A73" s="24"/>
      <c r="B73" s="82"/>
      <c r="C73" s="85"/>
      <c r="D73" s="88"/>
      <c r="E73" s="25">
        <v>585</v>
      </c>
      <c r="F73" s="27" t="s">
        <v>131</v>
      </c>
    </row>
    <row r="74" spans="1:6" ht="15.85" customHeight="1" x14ac:dyDescent="0.3">
      <c r="A74" s="24"/>
      <c r="B74" s="82"/>
      <c r="C74" s="85"/>
      <c r="D74" s="88"/>
      <c r="E74" s="25">
        <v>117.18</v>
      </c>
      <c r="F74" s="27" t="s">
        <v>131</v>
      </c>
    </row>
    <row r="75" spans="1:6" ht="15.85" customHeight="1" x14ac:dyDescent="0.3">
      <c r="A75" s="24"/>
      <c r="B75" s="82"/>
      <c r="C75" s="85"/>
      <c r="D75" s="88"/>
      <c r="E75" s="25">
        <v>13.51</v>
      </c>
      <c r="F75" s="31" t="s">
        <v>38</v>
      </c>
    </row>
    <row r="76" spans="1:6" ht="15.85" customHeight="1" x14ac:dyDescent="0.3">
      <c r="A76" s="24"/>
      <c r="B76" s="82"/>
      <c r="C76" s="85"/>
      <c r="D76" s="88"/>
      <c r="E76" s="25">
        <v>19.39</v>
      </c>
      <c r="F76" s="27" t="s">
        <v>132</v>
      </c>
    </row>
    <row r="77" spans="1:6" ht="15.85" customHeight="1" x14ac:dyDescent="0.3">
      <c r="A77" s="24"/>
      <c r="B77" s="82"/>
      <c r="C77" s="85"/>
      <c r="D77" s="88"/>
      <c r="E77" s="25">
        <v>23.7</v>
      </c>
      <c r="F77" s="31" t="s">
        <v>38</v>
      </c>
    </row>
    <row r="78" spans="1:6" ht="15.85" customHeight="1" x14ac:dyDescent="0.3">
      <c r="A78" s="24"/>
      <c r="B78" s="82"/>
      <c r="C78" s="85"/>
      <c r="D78" s="88"/>
      <c r="E78" s="25">
        <v>79.150000000000006</v>
      </c>
      <c r="F78" s="27" t="s">
        <v>131</v>
      </c>
    </row>
    <row r="79" spans="1:6" ht="15.85" customHeight="1" x14ac:dyDescent="0.3">
      <c r="A79" s="24"/>
      <c r="B79" s="82"/>
      <c r="C79" s="85"/>
      <c r="D79" s="88"/>
      <c r="E79" s="25">
        <v>75.349999999999994</v>
      </c>
      <c r="F79" s="27" t="s">
        <v>131</v>
      </c>
    </row>
    <row r="80" spans="1:6" ht="15.85" customHeight="1" x14ac:dyDescent="0.3">
      <c r="A80" s="24"/>
      <c r="B80" s="82"/>
      <c r="C80" s="85"/>
      <c r="D80" s="88"/>
      <c r="E80" s="25">
        <v>55.63</v>
      </c>
      <c r="F80" s="27" t="s">
        <v>131</v>
      </c>
    </row>
    <row r="81" spans="1:6" ht="15.85" customHeight="1" x14ac:dyDescent="0.3">
      <c r="A81" s="24"/>
      <c r="B81" s="82"/>
      <c r="C81" s="85"/>
      <c r="D81" s="88"/>
      <c r="E81" s="25">
        <v>9.4499999999999993</v>
      </c>
      <c r="F81" s="27" t="s">
        <v>131</v>
      </c>
    </row>
    <row r="82" spans="1:6" ht="15.85" customHeight="1" x14ac:dyDescent="0.3">
      <c r="A82" s="24"/>
      <c r="B82" s="82"/>
      <c r="C82" s="85"/>
      <c r="D82" s="88"/>
      <c r="E82" s="25">
        <v>19.09</v>
      </c>
      <c r="F82" s="27" t="s">
        <v>131</v>
      </c>
    </row>
    <row r="83" spans="1:6" ht="15.85" customHeight="1" x14ac:dyDescent="0.3">
      <c r="A83" s="24"/>
      <c r="B83" s="82"/>
      <c r="C83" s="85"/>
      <c r="D83" s="88"/>
      <c r="E83" s="25">
        <v>193.54</v>
      </c>
      <c r="F83" s="27" t="s">
        <v>131</v>
      </c>
    </row>
    <row r="84" spans="1:6" ht="15.85" customHeight="1" x14ac:dyDescent="0.3">
      <c r="A84" s="24"/>
      <c r="B84" s="82"/>
      <c r="C84" s="85"/>
      <c r="D84" s="88"/>
      <c r="E84" s="25">
        <v>72.03</v>
      </c>
      <c r="F84" s="27" t="s">
        <v>131</v>
      </c>
    </row>
    <row r="85" spans="1:6" ht="15.85" customHeight="1" x14ac:dyDescent="0.3">
      <c r="A85" s="24"/>
      <c r="B85" s="82"/>
      <c r="C85" s="85"/>
      <c r="D85" s="88"/>
      <c r="E85" s="25">
        <v>16.73</v>
      </c>
      <c r="F85" s="27" t="s">
        <v>131</v>
      </c>
    </row>
    <row r="86" spans="1:6" ht="15.85" customHeight="1" x14ac:dyDescent="0.3">
      <c r="A86" s="24"/>
      <c r="B86" s="82"/>
      <c r="C86" s="85"/>
      <c r="D86" s="88"/>
      <c r="E86" s="25">
        <v>52.54</v>
      </c>
      <c r="F86" s="27" t="s">
        <v>131</v>
      </c>
    </row>
    <row r="87" spans="1:6" ht="15.85" customHeight="1" x14ac:dyDescent="0.3">
      <c r="A87" s="24"/>
      <c r="B87" s="82"/>
      <c r="C87" s="85"/>
      <c r="D87" s="88"/>
      <c r="E87" s="25">
        <v>1436.55</v>
      </c>
      <c r="F87" s="27" t="s">
        <v>131</v>
      </c>
    </row>
    <row r="88" spans="1:6" ht="15.85" customHeight="1" x14ac:dyDescent="0.3">
      <c r="A88" s="24"/>
      <c r="B88" s="82"/>
      <c r="C88" s="85"/>
      <c r="D88" s="88"/>
      <c r="E88" s="25">
        <v>126</v>
      </c>
      <c r="F88" s="27" t="s">
        <v>131</v>
      </c>
    </row>
    <row r="89" spans="1:6" ht="15.85" customHeight="1" x14ac:dyDescent="0.3">
      <c r="A89" s="24"/>
      <c r="B89" s="82"/>
      <c r="C89" s="85"/>
      <c r="D89" s="88"/>
      <c r="E89" s="25">
        <v>63.21</v>
      </c>
      <c r="F89" s="27" t="s">
        <v>131</v>
      </c>
    </row>
    <row r="90" spans="1:6" ht="15.85" customHeight="1" x14ac:dyDescent="0.3">
      <c r="A90" s="24"/>
      <c r="B90" s="82"/>
      <c r="C90" s="85"/>
      <c r="D90" s="88"/>
      <c r="E90" s="25">
        <v>31.5</v>
      </c>
      <c r="F90" s="27" t="s">
        <v>131</v>
      </c>
    </row>
    <row r="91" spans="1:6" ht="15.85" customHeight="1" x14ac:dyDescent="0.3">
      <c r="A91" s="24"/>
      <c r="B91" s="82"/>
      <c r="C91" s="85"/>
      <c r="D91" s="88"/>
      <c r="E91" s="25">
        <v>46.27</v>
      </c>
      <c r="F91" s="27" t="s">
        <v>131</v>
      </c>
    </row>
    <row r="92" spans="1:6" ht="15.85" customHeight="1" x14ac:dyDescent="0.3">
      <c r="A92" s="24"/>
      <c r="B92" s="82"/>
      <c r="C92" s="85"/>
      <c r="D92" s="88"/>
      <c r="E92" s="25">
        <v>245.84</v>
      </c>
      <c r="F92" s="27" t="s">
        <v>131</v>
      </c>
    </row>
    <row r="93" spans="1:6" ht="15.85" customHeight="1" x14ac:dyDescent="0.3">
      <c r="A93" s="24"/>
      <c r="B93" s="82"/>
      <c r="C93" s="85"/>
      <c r="D93" s="88"/>
      <c r="E93" s="25">
        <v>70.930000000000007</v>
      </c>
      <c r="F93" s="27" t="s">
        <v>131</v>
      </c>
    </row>
    <row r="94" spans="1:6" ht="15.85" customHeight="1" x14ac:dyDescent="0.3">
      <c r="A94" s="24"/>
      <c r="B94" s="82"/>
      <c r="C94" s="85"/>
      <c r="D94" s="88"/>
      <c r="E94" s="25">
        <v>146.30000000000001</v>
      </c>
      <c r="F94" s="27" t="s">
        <v>131</v>
      </c>
    </row>
    <row r="95" spans="1:6" ht="15.85" customHeight="1" x14ac:dyDescent="0.3">
      <c r="A95" s="24"/>
      <c r="B95" s="83"/>
      <c r="C95" s="86"/>
      <c r="D95" s="89"/>
      <c r="E95" s="25">
        <v>20.43</v>
      </c>
      <c r="F95" s="31" t="s">
        <v>38</v>
      </c>
    </row>
    <row r="96" spans="1:6" ht="15.85" customHeight="1" x14ac:dyDescent="0.3">
      <c r="A96" s="24"/>
      <c r="B96" s="22" t="s">
        <v>9</v>
      </c>
      <c r="C96" s="42"/>
      <c r="D96" s="43"/>
      <c r="E96" s="20">
        <f>SUM(E35:E95)</f>
        <v>8557.4399999999987</v>
      </c>
      <c r="F96" s="28"/>
    </row>
    <row r="97" spans="1:6" ht="32.6" customHeight="1" x14ac:dyDescent="0.3">
      <c r="A97" s="24"/>
      <c r="B97" s="67" t="s">
        <v>166</v>
      </c>
      <c r="C97" s="58">
        <v>26702280390</v>
      </c>
      <c r="D97" s="58" t="s">
        <v>5</v>
      </c>
      <c r="E97" s="55">
        <v>943.6</v>
      </c>
      <c r="F97" s="29" t="s">
        <v>167</v>
      </c>
    </row>
    <row r="98" spans="1:6" ht="35.1" customHeight="1" x14ac:dyDescent="0.3">
      <c r="A98" s="24"/>
      <c r="B98" s="68"/>
      <c r="C98" s="59"/>
      <c r="D98" s="59"/>
      <c r="E98" s="18">
        <v>20685.61</v>
      </c>
      <c r="F98" s="29" t="s">
        <v>168</v>
      </c>
    </row>
    <row r="99" spans="1:6" ht="15.85" customHeight="1" x14ac:dyDescent="0.3">
      <c r="A99" s="24"/>
      <c r="B99" s="22" t="s">
        <v>9</v>
      </c>
      <c r="C99" s="21"/>
      <c r="D99" s="23"/>
      <c r="E99" s="20">
        <f>SUM(E97:E98)</f>
        <v>21629.21</v>
      </c>
      <c r="F99" s="28"/>
    </row>
    <row r="100" spans="1:6" ht="30.05" customHeight="1" x14ac:dyDescent="0.3">
      <c r="A100" s="24"/>
      <c r="B100" s="34" t="s">
        <v>165</v>
      </c>
      <c r="C100" s="35" t="s">
        <v>164</v>
      </c>
      <c r="D100" s="36" t="s">
        <v>5</v>
      </c>
      <c r="E100" s="18">
        <v>174.63</v>
      </c>
      <c r="F100" s="27" t="s">
        <v>169</v>
      </c>
    </row>
    <row r="101" spans="1:6" ht="15.85" customHeight="1" x14ac:dyDescent="0.3">
      <c r="A101" s="24"/>
      <c r="B101" s="22" t="s">
        <v>9</v>
      </c>
      <c r="C101" s="21"/>
      <c r="D101" s="23"/>
      <c r="E101" s="20">
        <f>E100</f>
        <v>174.63</v>
      </c>
      <c r="F101" s="28"/>
    </row>
    <row r="102" spans="1:6" ht="15.85" customHeight="1" x14ac:dyDescent="0.3">
      <c r="A102" s="24"/>
      <c r="B102" s="60" t="s">
        <v>120</v>
      </c>
      <c r="C102" s="56" t="s">
        <v>122</v>
      </c>
      <c r="D102" s="58" t="s">
        <v>121</v>
      </c>
      <c r="E102" s="25">
        <v>45.06</v>
      </c>
      <c r="F102" s="31" t="s">
        <v>22</v>
      </c>
    </row>
    <row r="103" spans="1:6" ht="15.85" customHeight="1" x14ac:dyDescent="0.3">
      <c r="A103" s="24"/>
      <c r="B103" s="61"/>
      <c r="C103" s="57"/>
      <c r="D103" s="59"/>
      <c r="E103" s="18">
        <v>727.25</v>
      </c>
      <c r="F103" s="31" t="s">
        <v>133</v>
      </c>
    </row>
    <row r="104" spans="1:6" ht="15.85" customHeight="1" x14ac:dyDescent="0.3">
      <c r="A104" s="24"/>
      <c r="B104" s="22" t="s">
        <v>9</v>
      </c>
      <c r="C104" s="21"/>
      <c r="D104" s="23"/>
      <c r="E104" s="20">
        <f>SUM(E102:E103)</f>
        <v>772.31</v>
      </c>
      <c r="F104" s="28"/>
    </row>
    <row r="105" spans="1:6" ht="15.85" customHeight="1" x14ac:dyDescent="0.3">
      <c r="A105" s="24"/>
      <c r="B105" s="34" t="s">
        <v>151</v>
      </c>
      <c r="C105" s="35" t="s">
        <v>152</v>
      </c>
      <c r="D105" s="36" t="s">
        <v>11</v>
      </c>
      <c r="E105" s="18">
        <v>400.73</v>
      </c>
      <c r="F105" s="31" t="s">
        <v>138</v>
      </c>
    </row>
    <row r="106" spans="1:6" ht="15.85" customHeight="1" x14ac:dyDescent="0.3">
      <c r="A106" s="24"/>
      <c r="B106" s="22" t="s">
        <v>9</v>
      </c>
      <c r="C106" s="21"/>
      <c r="D106" s="23"/>
      <c r="E106" s="20">
        <f>E105</f>
        <v>400.73</v>
      </c>
      <c r="F106" s="28"/>
    </row>
    <row r="107" spans="1:6" ht="15.85" customHeight="1" x14ac:dyDescent="0.3">
      <c r="A107" s="24"/>
      <c r="B107" s="39" t="s">
        <v>153</v>
      </c>
      <c r="C107" s="40" t="s">
        <v>154</v>
      </c>
      <c r="D107" s="41" t="s">
        <v>11</v>
      </c>
      <c r="E107" s="25">
        <v>1500</v>
      </c>
      <c r="F107" s="31" t="s">
        <v>136</v>
      </c>
    </row>
    <row r="108" spans="1:6" ht="15.85" customHeight="1" x14ac:dyDescent="0.3">
      <c r="A108" s="24"/>
      <c r="B108" s="22" t="s">
        <v>9</v>
      </c>
      <c r="C108" s="21"/>
      <c r="D108" s="23"/>
      <c r="E108" s="20">
        <f>SUM(E107:E107)</f>
        <v>1500</v>
      </c>
      <c r="F108" s="28"/>
    </row>
    <row r="109" spans="1:6" ht="15.85" customHeight="1" x14ac:dyDescent="0.3">
      <c r="A109" s="24"/>
      <c r="B109" s="34" t="s">
        <v>146</v>
      </c>
      <c r="C109" s="35" t="s">
        <v>148</v>
      </c>
      <c r="D109" s="36" t="s">
        <v>147</v>
      </c>
      <c r="E109" s="18">
        <v>568.75</v>
      </c>
      <c r="F109" s="31" t="s">
        <v>133</v>
      </c>
    </row>
    <row r="110" spans="1:6" ht="15.85" customHeight="1" x14ac:dyDescent="0.3">
      <c r="A110" s="24"/>
      <c r="B110" s="22" t="s">
        <v>9</v>
      </c>
      <c r="C110" s="21"/>
      <c r="D110" s="23"/>
      <c r="E110" s="20">
        <f>E109</f>
        <v>568.75</v>
      </c>
      <c r="F110" s="28"/>
    </row>
    <row r="111" spans="1:6" ht="15.85" customHeight="1" x14ac:dyDescent="0.3">
      <c r="A111" s="24"/>
      <c r="B111" s="34" t="s">
        <v>28</v>
      </c>
      <c r="C111" s="35" t="s">
        <v>29</v>
      </c>
      <c r="D111" s="36" t="s">
        <v>5</v>
      </c>
      <c r="E111" s="18">
        <v>141.4</v>
      </c>
      <c r="F111" s="27" t="s">
        <v>131</v>
      </c>
    </row>
    <row r="112" spans="1:6" ht="15.85" customHeight="1" x14ac:dyDescent="0.3">
      <c r="A112" s="24"/>
      <c r="B112" s="22" t="s">
        <v>9</v>
      </c>
      <c r="C112" s="21"/>
      <c r="D112" s="23"/>
      <c r="E112" s="20">
        <f>E111</f>
        <v>141.4</v>
      </c>
      <c r="F112" s="28"/>
    </row>
    <row r="113" spans="1:6" ht="15.85" customHeight="1" x14ac:dyDescent="0.3">
      <c r="A113" s="24"/>
      <c r="B113" s="34" t="s">
        <v>162</v>
      </c>
      <c r="C113" s="32" t="s">
        <v>161</v>
      </c>
      <c r="D113" s="33" t="s">
        <v>163</v>
      </c>
      <c r="E113" s="18">
        <v>15.5</v>
      </c>
      <c r="F113" s="31" t="s">
        <v>22</v>
      </c>
    </row>
    <row r="114" spans="1:6" ht="15.85" customHeight="1" x14ac:dyDescent="0.3">
      <c r="A114" s="24"/>
      <c r="B114" s="22" t="s">
        <v>9</v>
      </c>
      <c r="C114" s="21"/>
      <c r="D114" s="23"/>
      <c r="E114" s="20">
        <f>E113</f>
        <v>15.5</v>
      </c>
      <c r="F114" s="28"/>
    </row>
    <row r="115" spans="1:6" ht="30.05" customHeight="1" x14ac:dyDescent="0.3">
      <c r="A115" s="24"/>
      <c r="B115" s="54" t="s">
        <v>157</v>
      </c>
      <c r="C115" s="35" t="s">
        <v>158</v>
      </c>
      <c r="D115" s="36" t="s">
        <v>51</v>
      </c>
      <c r="E115" s="18">
        <v>856.73</v>
      </c>
      <c r="F115" s="31" t="s">
        <v>133</v>
      </c>
    </row>
    <row r="116" spans="1:6" ht="15.85" customHeight="1" x14ac:dyDescent="0.3">
      <c r="A116" s="24"/>
      <c r="B116" s="22" t="s">
        <v>9</v>
      </c>
      <c r="C116" s="21"/>
      <c r="D116" s="23"/>
      <c r="E116" s="20">
        <f>E115</f>
        <v>856.73</v>
      </c>
      <c r="F116" s="28"/>
    </row>
    <row r="117" spans="1:6" ht="30.05" customHeight="1" x14ac:dyDescent="0.3">
      <c r="A117" s="24"/>
      <c r="B117" s="60" t="s">
        <v>159</v>
      </c>
      <c r="C117" s="56" t="s">
        <v>160</v>
      </c>
      <c r="D117" s="58" t="s">
        <v>5</v>
      </c>
      <c r="E117" s="25">
        <v>75.81</v>
      </c>
      <c r="F117" s="27" t="s">
        <v>170</v>
      </c>
    </row>
    <row r="118" spans="1:6" ht="15.85" customHeight="1" x14ac:dyDescent="0.3">
      <c r="A118" s="24"/>
      <c r="B118" s="61"/>
      <c r="C118" s="57"/>
      <c r="D118" s="59"/>
      <c r="E118" s="18">
        <v>69</v>
      </c>
      <c r="F118" s="31" t="s">
        <v>137</v>
      </c>
    </row>
    <row r="119" spans="1:6" ht="15.85" customHeight="1" x14ac:dyDescent="0.3">
      <c r="A119" s="24"/>
      <c r="B119" s="22" t="s">
        <v>9</v>
      </c>
      <c r="C119" s="21"/>
      <c r="D119" s="23"/>
      <c r="E119" s="20">
        <f>SUM(E117:E118)</f>
        <v>144.81</v>
      </c>
      <c r="F119" s="28"/>
    </row>
    <row r="120" spans="1:6" ht="15.85" customHeight="1" x14ac:dyDescent="0.3">
      <c r="A120" s="24"/>
      <c r="B120" s="81" t="s">
        <v>37</v>
      </c>
      <c r="C120" s="84">
        <v>37879152548</v>
      </c>
      <c r="D120" s="84" t="s">
        <v>24</v>
      </c>
      <c r="E120" s="25">
        <v>440.3</v>
      </c>
      <c r="F120" s="31" t="s">
        <v>38</v>
      </c>
    </row>
    <row r="121" spans="1:6" ht="15.85" customHeight="1" x14ac:dyDescent="0.3">
      <c r="A121" s="24"/>
      <c r="B121" s="82"/>
      <c r="C121" s="85"/>
      <c r="D121" s="85"/>
      <c r="E121" s="25">
        <v>576.75</v>
      </c>
      <c r="F121" s="31" t="s">
        <v>38</v>
      </c>
    </row>
    <row r="122" spans="1:6" ht="15.85" customHeight="1" x14ac:dyDescent="0.3">
      <c r="A122" s="24"/>
      <c r="B122" s="82"/>
      <c r="C122" s="85"/>
      <c r="D122" s="85"/>
      <c r="E122" s="25">
        <v>645</v>
      </c>
      <c r="F122" s="31" t="s">
        <v>38</v>
      </c>
    </row>
    <row r="123" spans="1:6" ht="15.85" customHeight="1" x14ac:dyDescent="0.3">
      <c r="A123" s="24"/>
      <c r="B123" s="82"/>
      <c r="C123" s="85"/>
      <c r="D123" s="85"/>
      <c r="E123" s="25">
        <v>117.68</v>
      </c>
      <c r="F123" s="31" t="s">
        <v>38</v>
      </c>
    </row>
    <row r="124" spans="1:6" ht="15.85" customHeight="1" x14ac:dyDescent="0.3">
      <c r="A124" s="24"/>
      <c r="B124" s="22" t="s">
        <v>9</v>
      </c>
      <c r="C124" s="42"/>
      <c r="D124" s="43"/>
      <c r="E124" s="20">
        <f>SUM(E120:E123)</f>
        <v>1779.73</v>
      </c>
      <c r="F124" s="28"/>
    </row>
    <row r="125" spans="1:6" ht="15.85" customHeight="1" x14ac:dyDescent="0.3">
      <c r="A125" s="24"/>
      <c r="B125" s="34" t="s">
        <v>39</v>
      </c>
      <c r="C125" s="35" t="s">
        <v>40</v>
      </c>
      <c r="D125" s="36" t="s">
        <v>41</v>
      </c>
      <c r="E125" s="18">
        <v>1440</v>
      </c>
      <c r="F125" s="27" t="s">
        <v>133</v>
      </c>
    </row>
    <row r="126" spans="1:6" ht="15.85" customHeight="1" x14ac:dyDescent="0.3">
      <c r="A126" s="24"/>
      <c r="B126" s="22" t="s">
        <v>9</v>
      </c>
      <c r="C126" s="21"/>
      <c r="D126" s="23"/>
      <c r="E126" s="20">
        <f>E125</f>
        <v>1440</v>
      </c>
      <c r="F126" s="28"/>
    </row>
    <row r="127" spans="1:6" ht="15.85" customHeight="1" x14ac:dyDescent="0.3">
      <c r="A127" s="24"/>
      <c r="B127" s="60" t="s">
        <v>42</v>
      </c>
      <c r="C127" s="56" t="s">
        <v>43</v>
      </c>
      <c r="D127" s="58" t="s">
        <v>44</v>
      </c>
      <c r="E127" s="25">
        <v>3925</v>
      </c>
      <c r="F127" s="31" t="s">
        <v>134</v>
      </c>
    </row>
    <row r="128" spans="1:6" ht="15.85" customHeight="1" x14ac:dyDescent="0.3">
      <c r="A128" s="24"/>
      <c r="B128" s="66"/>
      <c r="C128" s="62"/>
      <c r="D128" s="63"/>
      <c r="E128" s="25">
        <v>3787.5</v>
      </c>
      <c r="F128" s="31" t="s">
        <v>134</v>
      </c>
    </row>
    <row r="129" spans="1:6" ht="15.85" customHeight="1" x14ac:dyDescent="0.3">
      <c r="A129" s="24"/>
      <c r="B129" s="22" t="s">
        <v>9</v>
      </c>
      <c r="C129" s="21"/>
      <c r="D129" s="23"/>
      <c r="E129" s="20">
        <f>SUM(E127:E128)</f>
        <v>7712.5</v>
      </c>
      <c r="F129" s="28"/>
    </row>
    <row r="130" spans="1:6" ht="15.85" customHeight="1" x14ac:dyDescent="0.3">
      <c r="A130" s="24"/>
      <c r="B130" s="60" t="s">
        <v>45</v>
      </c>
      <c r="C130" s="56" t="s">
        <v>46</v>
      </c>
      <c r="D130" s="58" t="s">
        <v>47</v>
      </c>
      <c r="E130" s="25">
        <v>300</v>
      </c>
      <c r="F130" s="27" t="s">
        <v>133</v>
      </c>
    </row>
    <row r="131" spans="1:6" ht="15.85" customHeight="1" x14ac:dyDescent="0.3">
      <c r="A131" s="24"/>
      <c r="B131" s="66"/>
      <c r="C131" s="62"/>
      <c r="D131" s="63"/>
      <c r="E131" s="25">
        <v>587</v>
      </c>
      <c r="F131" s="27" t="s">
        <v>133</v>
      </c>
    </row>
    <row r="132" spans="1:6" ht="15.85" customHeight="1" x14ac:dyDescent="0.3">
      <c r="A132" s="24"/>
      <c r="B132" s="61"/>
      <c r="C132" s="57"/>
      <c r="D132" s="59"/>
      <c r="E132" s="18">
        <v>1312.5</v>
      </c>
      <c r="F132" s="27" t="s">
        <v>133</v>
      </c>
    </row>
    <row r="133" spans="1:6" ht="15.85" customHeight="1" x14ac:dyDescent="0.3">
      <c r="A133" s="24"/>
      <c r="B133" s="22" t="s">
        <v>9</v>
      </c>
      <c r="C133" s="21"/>
      <c r="D133" s="23"/>
      <c r="E133" s="20">
        <f>SUM(E130:E132)</f>
        <v>2199.5</v>
      </c>
      <c r="F133" s="28"/>
    </row>
    <row r="134" spans="1:6" ht="15.85" customHeight="1" x14ac:dyDescent="0.3">
      <c r="A134" s="24"/>
      <c r="B134" s="60" t="s">
        <v>48</v>
      </c>
      <c r="C134" s="56" t="s">
        <v>49</v>
      </c>
      <c r="D134" s="58" t="s">
        <v>11</v>
      </c>
      <c r="E134" s="25">
        <v>1325</v>
      </c>
      <c r="F134" s="31" t="s">
        <v>38</v>
      </c>
    </row>
    <row r="135" spans="1:6" ht="15.85" customHeight="1" x14ac:dyDescent="0.3">
      <c r="A135" s="24"/>
      <c r="B135" s="66"/>
      <c r="C135" s="62"/>
      <c r="D135" s="63"/>
      <c r="E135" s="25">
        <v>458.75</v>
      </c>
      <c r="F135" s="31" t="s">
        <v>38</v>
      </c>
    </row>
    <row r="136" spans="1:6" ht="15.85" customHeight="1" x14ac:dyDescent="0.3">
      <c r="A136" s="24"/>
      <c r="B136" s="66"/>
      <c r="C136" s="62"/>
      <c r="D136" s="63"/>
      <c r="E136" s="25">
        <v>158.75</v>
      </c>
      <c r="F136" s="31" t="s">
        <v>38</v>
      </c>
    </row>
    <row r="137" spans="1:6" ht="15.85" customHeight="1" x14ac:dyDescent="0.3">
      <c r="A137" s="24"/>
      <c r="B137" s="61"/>
      <c r="C137" s="57"/>
      <c r="D137" s="59"/>
      <c r="E137" s="18">
        <v>536.25</v>
      </c>
      <c r="F137" s="31" t="s">
        <v>38</v>
      </c>
    </row>
    <row r="138" spans="1:6" ht="15.85" customHeight="1" x14ac:dyDescent="0.3">
      <c r="A138" s="24"/>
      <c r="B138" s="22" t="s">
        <v>9</v>
      </c>
      <c r="C138" s="21"/>
      <c r="D138" s="23"/>
      <c r="E138" s="20">
        <f>SUM(E134:E137)</f>
        <v>2478.75</v>
      </c>
      <c r="F138" s="28"/>
    </row>
    <row r="139" spans="1:6" ht="15.85" customHeight="1" x14ac:dyDescent="0.3">
      <c r="A139" s="24"/>
      <c r="B139" s="60" t="s">
        <v>50</v>
      </c>
      <c r="C139" s="56" t="s">
        <v>52</v>
      </c>
      <c r="D139" s="58" t="s">
        <v>51</v>
      </c>
      <c r="E139" s="25">
        <v>2224.0100000000002</v>
      </c>
      <c r="F139" s="27" t="s">
        <v>131</v>
      </c>
    </row>
    <row r="140" spans="1:6" ht="15.85" customHeight="1" x14ac:dyDescent="0.3">
      <c r="A140" s="24"/>
      <c r="B140" s="66"/>
      <c r="C140" s="62"/>
      <c r="D140" s="63"/>
      <c r="E140" s="25">
        <v>370</v>
      </c>
      <c r="F140" s="27" t="s">
        <v>131</v>
      </c>
    </row>
    <row r="141" spans="1:6" ht="15.85" customHeight="1" x14ac:dyDescent="0.3">
      <c r="A141" s="24"/>
      <c r="B141" s="66"/>
      <c r="C141" s="62"/>
      <c r="D141" s="63"/>
      <c r="E141" s="25">
        <v>70.88</v>
      </c>
      <c r="F141" s="27" t="s">
        <v>131</v>
      </c>
    </row>
    <row r="142" spans="1:6" ht="15.85" customHeight="1" x14ac:dyDescent="0.3">
      <c r="A142" s="24"/>
      <c r="B142" s="66"/>
      <c r="C142" s="62"/>
      <c r="D142" s="63"/>
      <c r="E142" s="25">
        <v>1939.13</v>
      </c>
      <c r="F142" s="27" t="s">
        <v>131</v>
      </c>
    </row>
    <row r="143" spans="1:6" ht="15.85" customHeight="1" x14ac:dyDescent="0.3">
      <c r="A143" s="24"/>
      <c r="B143" s="61"/>
      <c r="C143" s="57"/>
      <c r="D143" s="59"/>
      <c r="E143" s="18">
        <v>1800.63</v>
      </c>
      <c r="F143" s="27" t="s">
        <v>131</v>
      </c>
    </row>
    <row r="144" spans="1:6" ht="15.85" customHeight="1" x14ac:dyDescent="0.3">
      <c r="A144" s="24"/>
      <c r="B144" s="22" t="s">
        <v>9</v>
      </c>
      <c r="C144" s="21"/>
      <c r="D144" s="23"/>
      <c r="E144" s="20">
        <f>SUM(E139:E143)</f>
        <v>6404.6500000000005</v>
      </c>
      <c r="F144" s="28"/>
    </row>
    <row r="145" spans="1:6" ht="18.8" customHeight="1" x14ac:dyDescent="0.3">
      <c r="A145" s="24"/>
      <c r="B145" s="34" t="s">
        <v>130</v>
      </c>
      <c r="C145" s="35" t="s">
        <v>129</v>
      </c>
      <c r="D145" s="36" t="s">
        <v>11</v>
      </c>
      <c r="E145" s="18">
        <v>447.81</v>
      </c>
      <c r="F145" s="27" t="s">
        <v>38</v>
      </c>
    </row>
    <row r="146" spans="1:6" ht="15.85" customHeight="1" x14ac:dyDescent="0.3">
      <c r="A146" s="24"/>
      <c r="B146" s="22" t="s">
        <v>9</v>
      </c>
      <c r="C146" s="21"/>
      <c r="D146" s="23"/>
      <c r="E146" s="20">
        <f>E145</f>
        <v>447.81</v>
      </c>
      <c r="F146" s="28"/>
    </row>
    <row r="147" spans="1:6" ht="15.85" customHeight="1" x14ac:dyDescent="0.3">
      <c r="A147" s="24"/>
      <c r="B147" s="60" t="s">
        <v>54</v>
      </c>
      <c r="C147" s="56" t="s">
        <v>53</v>
      </c>
      <c r="D147" s="58" t="s">
        <v>11</v>
      </c>
      <c r="E147" s="25">
        <v>464.94</v>
      </c>
      <c r="F147" s="27" t="s">
        <v>131</v>
      </c>
    </row>
    <row r="148" spans="1:6" ht="15.85" customHeight="1" x14ac:dyDescent="0.3">
      <c r="A148" s="24"/>
      <c r="B148" s="66"/>
      <c r="C148" s="62"/>
      <c r="D148" s="63"/>
      <c r="E148" s="25">
        <v>456.33</v>
      </c>
      <c r="F148" s="27" t="s">
        <v>131</v>
      </c>
    </row>
    <row r="149" spans="1:6" ht="15.85" customHeight="1" x14ac:dyDescent="0.3">
      <c r="A149" s="24"/>
      <c r="B149" s="66"/>
      <c r="C149" s="62"/>
      <c r="D149" s="63"/>
      <c r="E149" s="25">
        <v>619.91999999999996</v>
      </c>
      <c r="F149" s="27" t="s">
        <v>131</v>
      </c>
    </row>
    <row r="150" spans="1:6" ht="15.85" customHeight="1" x14ac:dyDescent="0.3">
      <c r="A150" s="24"/>
      <c r="B150" s="66"/>
      <c r="C150" s="62"/>
      <c r="D150" s="63"/>
      <c r="E150" s="25">
        <v>479.56</v>
      </c>
      <c r="F150" s="27" t="s">
        <v>131</v>
      </c>
    </row>
    <row r="151" spans="1:6" ht="15.85" customHeight="1" x14ac:dyDescent="0.3">
      <c r="A151" s="24"/>
      <c r="B151" s="66"/>
      <c r="C151" s="62"/>
      <c r="D151" s="63"/>
      <c r="E151" s="25">
        <v>564.25</v>
      </c>
      <c r="F151" s="27" t="s">
        <v>131</v>
      </c>
    </row>
    <row r="152" spans="1:6" ht="15.85" customHeight="1" x14ac:dyDescent="0.3">
      <c r="A152" s="24"/>
      <c r="B152" s="66"/>
      <c r="C152" s="62"/>
      <c r="D152" s="63"/>
      <c r="E152" s="25">
        <v>806.53</v>
      </c>
      <c r="F152" s="27" t="s">
        <v>131</v>
      </c>
    </row>
    <row r="153" spans="1:6" ht="15.85" customHeight="1" x14ac:dyDescent="0.3">
      <c r="A153" s="24"/>
      <c r="B153" s="66"/>
      <c r="C153" s="62"/>
      <c r="D153" s="63"/>
      <c r="E153" s="25">
        <v>578.24</v>
      </c>
      <c r="F153" s="27" t="s">
        <v>131</v>
      </c>
    </row>
    <row r="154" spans="1:6" ht="15.85" customHeight="1" x14ac:dyDescent="0.3">
      <c r="A154" s="24"/>
      <c r="B154" s="66"/>
      <c r="C154" s="62"/>
      <c r="D154" s="63"/>
      <c r="E154" s="25">
        <v>423.45</v>
      </c>
      <c r="F154" s="27" t="s">
        <v>131</v>
      </c>
    </row>
    <row r="155" spans="1:6" ht="15.85" customHeight="1" x14ac:dyDescent="0.3">
      <c r="A155" s="24"/>
      <c r="B155" s="66"/>
      <c r="C155" s="62"/>
      <c r="D155" s="63"/>
      <c r="E155" s="25">
        <v>939.87</v>
      </c>
      <c r="F155" s="27" t="s">
        <v>131</v>
      </c>
    </row>
    <row r="156" spans="1:6" ht="15.85" customHeight="1" x14ac:dyDescent="0.3">
      <c r="A156" s="24"/>
      <c r="B156" s="66"/>
      <c r="C156" s="62"/>
      <c r="D156" s="63"/>
      <c r="E156" s="25">
        <v>965.25</v>
      </c>
      <c r="F156" s="27" t="s">
        <v>131</v>
      </c>
    </row>
    <row r="157" spans="1:6" ht="15.85" customHeight="1" x14ac:dyDescent="0.3">
      <c r="A157" s="24"/>
      <c r="B157" s="66"/>
      <c r="C157" s="62"/>
      <c r="D157" s="63"/>
      <c r="E157" s="25">
        <v>297.98</v>
      </c>
      <c r="F157" s="27" t="s">
        <v>131</v>
      </c>
    </row>
    <row r="158" spans="1:6" ht="15.85" customHeight="1" x14ac:dyDescent="0.3">
      <c r="A158" s="24"/>
      <c r="B158" s="66"/>
      <c r="C158" s="62"/>
      <c r="D158" s="63"/>
      <c r="E158" s="25">
        <v>335.79</v>
      </c>
      <c r="F158" s="27" t="s">
        <v>131</v>
      </c>
    </row>
    <row r="159" spans="1:6" ht="15.85" customHeight="1" x14ac:dyDescent="0.3">
      <c r="A159" s="24"/>
      <c r="B159" s="66"/>
      <c r="C159" s="62"/>
      <c r="D159" s="63"/>
      <c r="E159" s="25">
        <v>589.6</v>
      </c>
      <c r="F159" s="27" t="s">
        <v>131</v>
      </c>
    </row>
    <row r="160" spans="1:6" ht="15.85" customHeight="1" x14ac:dyDescent="0.3">
      <c r="A160" s="24"/>
      <c r="B160" s="66"/>
      <c r="C160" s="62"/>
      <c r="D160" s="63"/>
      <c r="E160" s="25">
        <v>511.2</v>
      </c>
      <c r="F160" s="27" t="s">
        <v>131</v>
      </c>
    </row>
    <row r="161" spans="1:6" ht="15.85" customHeight="1" x14ac:dyDescent="0.3">
      <c r="A161" s="24"/>
      <c r="B161" s="66"/>
      <c r="C161" s="62"/>
      <c r="D161" s="63"/>
      <c r="E161" s="25">
        <v>464.94</v>
      </c>
      <c r="F161" s="27" t="s">
        <v>131</v>
      </c>
    </row>
    <row r="162" spans="1:6" ht="15.85" customHeight="1" x14ac:dyDescent="0.3">
      <c r="A162" s="24"/>
      <c r="B162" s="66"/>
      <c r="C162" s="62"/>
      <c r="D162" s="63"/>
      <c r="E162" s="25">
        <v>395.71</v>
      </c>
      <c r="F162" s="27" t="s">
        <v>131</v>
      </c>
    </row>
    <row r="163" spans="1:6" ht="15.85" customHeight="1" x14ac:dyDescent="0.3">
      <c r="A163" s="24"/>
      <c r="B163" s="66"/>
      <c r="C163" s="62"/>
      <c r="D163" s="63"/>
      <c r="E163" s="25">
        <v>447.88</v>
      </c>
      <c r="F163" s="27" t="s">
        <v>131</v>
      </c>
    </row>
    <row r="164" spans="1:6" ht="15.85" customHeight="1" x14ac:dyDescent="0.3">
      <c r="A164" s="24"/>
      <c r="B164" s="66"/>
      <c r="C164" s="62"/>
      <c r="D164" s="63"/>
      <c r="E164" s="25">
        <v>585.48</v>
      </c>
      <c r="F164" s="27" t="s">
        <v>131</v>
      </c>
    </row>
    <row r="165" spans="1:6" ht="15.85" customHeight="1" x14ac:dyDescent="0.3">
      <c r="A165" s="24"/>
      <c r="B165" s="66"/>
      <c r="C165" s="62"/>
      <c r="D165" s="63"/>
      <c r="E165" s="25">
        <v>83.5</v>
      </c>
      <c r="F165" s="27" t="s">
        <v>131</v>
      </c>
    </row>
    <row r="166" spans="1:6" ht="15.85" customHeight="1" x14ac:dyDescent="0.3">
      <c r="A166" s="24"/>
      <c r="B166" s="66"/>
      <c r="C166" s="62"/>
      <c r="D166" s="63"/>
      <c r="E166" s="25">
        <v>456.33</v>
      </c>
      <c r="F166" s="27" t="s">
        <v>131</v>
      </c>
    </row>
    <row r="167" spans="1:6" ht="15.85" customHeight="1" x14ac:dyDescent="0.3">
      <c r="A167" s="24"/>
      <c r="B167" s="66"/>
      <c r="C167" s="62"/>
      <c r="D167" s="63"/>
      <c r="E167" s="25">
        <v>490.77</v>
      </c>
      <c r="F167" s="27" t="s">
        <v>131</v>
      </c>
    </row>
    <row r="168" spans="1:6" ht="15.85" customHeight="1" x14ac:dyDescent="0.3">
      <c r="A168" s="24"/>
      <c r="B168" s="66"/>
      <c r="C168" s="62"/>
      <c r="D168" s="63"/>
      <c r="E168" s="25">
        <v>761.65</v>
      </c>
      <c r="F168" s="27" t="s">
        <v>131</v>
      </c>
    </row>
    <row r="169" spans="1:6" ht="15.85" customHeight="1" x14ac:dyDescent="0.3">
      <c r="A169" s="24"/>
      <c r="B169" s="66"/>
      <c r="C169" s="62"/>
      <c r="D169" s="63"/>
      <c r="E169" s="25">
        <v>595.94000000000005</v>
      </c>
      <c r="F169" s="27" t="s">
        <v>131</v>
      </c>
    </row>
    <row r="170" spans="1:6" ht="15.85" customHeight="1" x14ac:dyDescent="0.3">
      <c r="A170" s="24"/>
      <c r="B170" s="66"/>
      <c r="C170" s="62"/>
      <c r="D170" s="63"/>
      <c r="E170" s="25">
        <v>826.66</v>
      </c>
      <c r="F170" s="27" t="s">
        <v>131</v>
      </c>
    </row>
    <row r="171" spans="1:6" ht="15.85" customHeight="1" x14ac:dyDescent="0.3">
      <c r="A171" s="24"/>
      <c r="B171" s="66"/>
      <c r="C171" s="62"/>
      <c r="D171" s="63"/>
      <c r="E171" s="25">
        <v>227.54</v>
      </c>
      <c r="F171" s="27" t="s">
        <v>131</v>
      </c>
    </row>
    <row r="172" spans="1:6" ht="15.85" customHeight="1" x14ac:dyDescent="0.3">
      <c r="A172" s="24"/>
      <c r="B172" s="66"/>
      <c r="C172" s="62"/>
      <c r="D172" s="63"/>
      <c r="E172" s="25">
        <v>353.01</v>
      </c>
      <c r="F172" s="27" t="s">
        <v>131</v>
      </c>
    </row>
    <row r="173" spans="1:6" ht="15.85" customHeight="1" x14ac:dyDescent="0.3">
      <c r="A173" s="24"/>
      <c r="B173" s="66"/>
      <c r="C173" s="62"/>
      <c r="D173" s="63"/>
      <c r="E173" s="25">
        <v>157.4</v>
      </c>
      <c r="F173" s="27" t="s">
        <v>131</v>
      </c>
    </row>
    <row r="174" spans="1:6" ht="15.85" customHeight="1" x14ac:dyDescent="0.3">
      <c r="A174" s="24"/>
      <c r="B174" s="66"/>
      <c r="C174" s="62"/>
      <c r="D174" s="63"/>
      <c r="E174" s="25">
        <v>833.83</v>
      </c>
      <c r="F174" s="27" t="s">
        <v>131</v>
      </c>
    </row>
    <row r="175" spans="1:6" ht="15.85" customHeight="1" x14ac:dyDescent="0.3">
      <c r="A175" s="24"/>
      <c r="B175" s="22" t="s">
        <v>9</v>
      </c>
      <c r="C175" s="21"/>
      <c r="D175" s="23"/>
      <c r="E175" s="20">
        <f>SUM(E147:E174)</f>
        <v>14713.55</v>
      </c>
      <c r="F175" s="28"/>
    </row>
    <row r="176" spans="1:6" ht="15.85" customHeight="1" x14ac:dyDescent="0.3">
      <c r="A176" s="24"/>
      <c r="B176" s="60" t="s">
        <v>55</v>
      </c>
      <c r="C176" s="56" t="s">
        <v>57</v>
      </c>
      <c r="D176" s="58" t="s">
        <v>56</v>
      </c>
      <c r="E176" s="25">
        <v>336.51</v>
      </c>
      <c r="F176" s="27" t="s">
        <v>131</v>
      </c>
    </row>
    <row r="177" spans="1:6" ht="15.85" customHeight="1" x14ac:dyDescent="0.3">
      <c r="A177" s="24"/>
      <c r="B177" s="66"/>
      <c r="C177" s="62"/>
      <c r="D177" s="63"/>
      <c r="E177" s="25">
        <v>804.85</v>
      </c>
      <c r="F177" s="27" t="s">
        <v>131</v>
      </c>
    </row>
    <row r="178" spans="1:6" ht="15.85" customHeight="1" x14ac:dyDescent="0.3">
      <c r="A178" s="24"/>
      <c r="B178" s="66"/>
      <c r="C178" s="62"/>
      <c r="D178" s="63"/>
      <c r="E178" s="25">
        <v>457.96</v>
      </c>
      <c r="F178" s="27" t="s">
        <v>131</v>
      </c>
    </row>
    <row r="179" spans="1:6" ht="15.85" customHeight="1" x14ac:dyDescent="0.3">
      <c r="A179" s="24"/>
      <c r="B179" s="66"/>
      <c r="C179" s="62"/>
      <c r="D179" s="63"/>
      <c r="E179" s="25">
        <v>681.45</v>
      </c>
      <c r="F179" s="27" t="s">
        <v>131</v>
      </c>
    </row>
    <row r="180" spans="1:6" ht="15.85" customHeight="1" x14ac:dyDescent="0.3">
      <c r="A180" s="24"/>
      <c r="B180" s="66"/>
      <c r="C180" s="62"/>
      <c r="D180" s="63"/>
      <c r="E180" s="25">
        <v>274.97000000000003</v>
      </c>
      <c r="F180" s="27" t="s">
        <v>131</v>
      </c>
    </row>
    <row r="181" spans="1:6" ht="15.85" customHeight="1" x14ac:dyDescent="0.3">
      <c r="A181" s="24"/>
      <c r="B181" s="66"/>
      <c r="C181" s="62"/>
      <c r="D181" s="63"/>
      <c r="E181" s="25">
        <v>420.58</v>
      </c>
      <c r="F181" s="27" t="s">
        <v>131</v>
      </c>
    </row>
    <row r="182" spans="1:6" ht="15.85" customHeight="1" x14ac:dyDescent="0.3">
      <c r="A182" s="24"/>
      <c r="B182" s="66"/>
      <c r="C182" s="62"/>
      <c r="D182" s="63"/>
      <c r="E182" s="25">
        <v>712.27</v>
      </c>
      <c r="F182" s="27" t="s">
        <v>131</v>
      </c>
    </row>
    <row r="183" spans="1:6" ht="15.85" customHeight="1" x14ac:dyDescent="0.3">
      <c r="A183" s="24"/>
      <c r="B183" s="66"/>
      <c r="C183" s="62"/>
      <c r="D183" s="63"/>
      <c r="E183" s="25">
        <v>456.44</v>
      </c>
      <c r="F183" s="27" t="s">
        <v>131</v>
      </c>
    </row>
    <row r="184" spans="1:6" ht="15.85" customHeight="1" x14ac:dyDescent="0.3">
      <c r="A184" s="24"/>
      <c r="B184" s="66"/>
      <c r="C184" s="62"/>
      <c r="D184" s="63"/>
      <c r="E184" s="25">
        <v>318.13</v>
      </c>
      <c r="F184" s="27" t="s">
        <v>131</v>
      </c>
    </row>
    <row r="185" spans="1:6" ht="15.85" customHeight="1" x14ac:dyDescent="0.3">
      <c r="A185" s="24"/>
      <c r="B185" s="66"/>
      <c r="C185" s="62"/>
      <c r="D185" s="63"/>
      <c r="E185" s="25">
        <v>797.85</v>
      </c>
      <c r="F185" s="27" t="s">
        <v>131</v>
      </c>
    </row>
    <row r="186" spans="1:6" ht="15.85" customHeight="1" x14ac:dyDescent="0.3">
      <c r="A186" s="24"/>
      <c r="B186" s="66"/>
      <c r="C186" s="62"/>
      <c r="D186" s="63"/>
      <c r="E186" s="25">
        <v>587.99</v>
      </c>
      <c r="F186" s="27" t="s">
        <v>131</v>
      </c>
    </row>
    <row r="187" spans="1:6" ht="15.85" customHeight="1" x14ac:dyDescent="0.3">
      <c r="A187" s="24"/>
      <c r="B187" s="66"/>
      <c r="C187" s="62"/>
      <c r="D187" s="63"/>
      <c r="E187" s="25">
        <v>1076.93</v>
      </c>
      <c r="F187" s="27" t="s">
        <v>131</v>
      </c>
    </row>
    <row r="188" spans="1:6" ht="15.85" customHeight="1" x14ac:dyDescent="0.3">
      <c r="A188" s="24"/>
      <c r="B188" s="66"/>
      <c r="C188" s="62"/>
      <c r="D188" s="63"/>
      <c r="E188" s="25">
        <v>406.32</v>
      </c>
      <c r="F188" s="27" t="s">
        <v>131</v>
      </c>
    </row>
    <row r="189" spans="1:6" ht="15.85" customHeight="1" x14ac:dyDescent="0.3">
      <c r="A189" s="24"/>
      <c r="B189" s="66"/>
      <c r="C189" s="62"/>
      <c r="D189" s="63"/>
      <c r="E189" s="25">
        <v>189.42</v>
      </c>
      <c r="F189" s="27" t="s">
        <v>131</v>
      </c>
    </row>
    <row r="190" spans="1:6" ht="15.85" customHeight="1" x14ac:dyDescent="0.3">
      <c r="A190" s="24"/>
      <c r="B190" s="66"/>
      <c r="C190" s="62"/>
      <c r="D190" s="63"/>
      <c r="E190" s="25">
        <v>431.32</v>
      </c>
      <c r="F190" s="27" t="s">
        <v>131</v>
      </c>
    </row>
    <row r="191" spans="1:6" ht="15.85" customHeight="1" x14ac:dyDescent="0.3">
      <c r="A191" s="24"/>
      <c r="B191" s="66"/>
      <c r="C191" s="62"/>
      <c r="D191" s="63"/>
      <c r="E191" s="25">
        <v>219.3</v>
      </c>
      <c r="F191" s="27" t="s">
        <v>131</v>
      </c>
    </row>
    <row r="192" spans="1:6" ht="15.85" customHeight="1" x14ac:dyDescent="0.3">
      <c r="A192" s="24"/>
      <c r="B192" s="66"/>
      <c r="C192" s="62"/>
      <c r="D192" s="63"/>
      <c r="E192" s="25">
        <v>198.03</v>
      </c>
      <c r="F192" s="27" t="s">
        <v>131</v>
      </c>
    </row>
    <row r="193" spans="1:6" ht="15.85" customHeight="1" x14ac:dyDescent="0.3">
      <c r="A193" s="24"/>
      <c r="B193" s="66"/>
      <c r="C193" s="62"/>
      <c r="D193" s="63"/>
      <c r="E193" s="25">
        <v>599.17999999999995</v>
      </c>
      <c r="F193" s="27" t="s">
        <v>131</v>
      </c>
    </row>
    <row r="194" spans="1:6" ht="15.85" customHeight="1" x14ac:dyDescent="0.3">
      <c r="A194" s="24"/>
      <c r="B194" s="66"/>
      <c r="C194" s="62"/>
      <c r="D194" s="63"/>
      <c r="E194" s="25">
        <v>741.32</v>
      </c>
      <c r="F194" s="27" t="s">
        <v>131</v>
      </c>
    </row>
    <row r="195" spans="1:6" ht="15.85" customHeight="1" x14ac:dyDescent="0.3">
      <c r="A195" s="24"/>
      <c r="B195" s="66"/>
      <c r="C195" s="62"/>
      <c r="D195" s="63"/>
      <c r="E195" s="25">
        <v>135.87</v>
      </c>
      <c r="F195" s="27" t="s">
        <v>131</v>
      </c>
    </row>
    <row r="196" spans="1:6" ht="15.85" customHeight="1" x14ac:dyDescent="0.3">
      <c r="A196" s="24"/>
      <c r="B196" s="66"/>
      <c r="C196" s="62"/>
      <c r="D196" s="63"/>
      <c r="E196" s="25">
        <v>653.48</v>
      </c>
      <c r="F196" s="27" t="s">
        <v>131</v>
      </c>
    </row>
    <row r="197" spans="1:6" ht="15.85" customHeight="1" x14ac:dyDescent="0.3">
      <c r="A197" s="24"/>
      <c r="B197" s="66"/>
      <c r="C197" s="62"/>
      <c r="D197" s="63"/>
      <c r="E197" s="25">
        <v>507.61</v>
      </c>
      <c r="F197" s="27" t="s">
        <v>131</v>
      </c>
    </row>
    <row r="198" spans="1:6" ht="15.85" customHeight="1" x14ac:dyDescent="0.3">
      <c r="A198" s="24"/>
      <c r="B198" s="66"/>
      <c r="C198" s="62"/>
      <c r="D198" s="63"/>
      <c r="E198" s="25">
        <v>592.19000000000005</v>
      </c>
      <c r="F198" s="27" t="s">
        <v>131</v>
      </c>
    </row>
    <row r="199" spans="1:6" ht="15.85" customHeight="1" x14ac:dyDescent="0.3">
      <c r="A199" s="24"/>
      <c r="B199" s="66"/>
      <c r="C199" s="62"/>
      <c r="D199" s="63"/>
      <c r="E199" s="25">
        <v>122.01</v>
      </c>
      <c r="F199" s="27" t="s">
        <v>131</v>
      </c>
    </row>
    <row r="200" spans="1:6" ht="15.85" customHeight="1" x14ac:dyDescent="0.3">
      <c r="A200" s="24"/>
      <c r="B200" s="22" t="s">
        <v>9</v>
      </c>
      <c r="C200" s="21"/>
      <c r="D200" s="23"/>
      <c r="E200" s="20">
        <f>SUM(E176:E199)</f>
        <v>11721.980000000003</v>
      </c>
      <c r="F200" s="28"/>
    </row>
    <row r="201" spans="1:6" ht="15.85" customHeight="1" x14ac:dyDescent="0.3">
      <c r="A201" s="24"/>
      <c r="B201" s="69" t="s">
        <v>58</v>
      </c>
      <c r="C201" s="56" t="s">
        <v>59</v>
      </c>
      <c r="D201" s="58" t="s">
        <v>11</v>
      </c>
      <c r="E201" s="25">
        <v>87.6</v>
      </c>
      <c r="F201" s="31" t="s">
        <v>135</v>
      </c>
    </row>
    <row r="202" spans="1:6" ht="15.85" customHeight="1" x14ac:dyDescent="0.3">
      <c r="A202" s="24"/>
      <c r="B202" s="70"/>
      <c r="C202" s="62"/>
      <c r="D202" s="63"/>
      <c r="E202" s="25">
        <v>21.9</v>
      </c>
      <c r="F202" s="31" t="s">
        <v>135</v>
      </c>
    </row>
    <row r="203" spans="1:6" ht="15.85" customHeight="1" x14ac:dyDescent="0.3">
      <c r="A203" s="24"/>
      <c r="B203" s="70"/>
      <c r="C203" s="62"/>
      <c r="D203" s="63"/>
      <c r="E203" s="25">
        <v>43.8</v>
      </c>
      <c r="F203" s="31" t="s">
        <v>135</v>
      </c>
    </row>
    <row r="204" spans="1:6" ht="15.85" customHeight="1" x14ac:dyDescent="0.3">
      <c r="A204" s="24"/>
      <c r="B204" s="70"/>
      <c r="C204" s="62"/>
      <c r="D204" s="63"/>
      <c r="E204" s="25">
        <v>24.55</v>
      </c>
      <c r="F204" s="31" t="s">
        <v>135</v>
      </c>
    </row>
    <row r="205" spans="1:6" ht="15.85" customHeight="1" x14ac:dyDescent="0.3">
      <c r="A205" s="24"/>
      <c r="B205" s="70"/>
      <c r="C205" s="62"/>
      <c r="D205" s="63"/>
      <c r="E205" s="25">
        <v>46.45</v>
      </c>
      <c r="F205" s="31" t="s">
        <v>135</v>
      </c>
    </row>
    <row r="206" spans="1:6" ht="15.85" customHeight="1" x14ac:dyDescent="0.3">
      <c r="A206" s="24"/>
      <c r="B206" s="70"/>
      <c r="C206" s="62"/>
      <c r="D206" s="63"/>
      <c r="E206" s="25">
        <v>21.9</v>
      </c>
      <c r="F206" s="31" t="s">
        <v>135</v>
      </c>
    </row>
    <row r="207" spans="1:6" ht="15.85" customHeight="1" x14ac:dyDescent="0.3">
      <c r="A207" s="24"/>
      <c r="B207" s="71"/>
      <c r="C207" s="57"/>
      <c r="D207" s="59"/>
      <c r="E207" s="18">
        <v>112.15</v>
      </c>
      <c r="F207" s="31" t="s">
        <v>135</v>
      </c>
    </row>
    <row r="208" spans="1:6" ht="15.85" customHeight="1" x14ac:dyDescent="0.3">
      <c r="A208" s="24"/>
      <c r="B208" s="22" t="s">
        <v>9</v>
      </c>
      <c r="C208" s="21"/>
      <c r="D208" s="23"/>
      <c r="E208" s="20">
        <f>SUM(E201:E207)</f>
        <v>358.35</v>
      </c>
      <c r="F208" s="28"/>
    </row>
    <row r="209" spans="1:6" ht="15.85" customHeight="1" x14ac:dyDescent="0.3">
      <c r="A209" s="24"/>
      <c r="B209" s="51" t="s">
        <v>60</v>
      </c>
      <c r="C209" s="53" t="s">
        <v>61</v>
      </c>
      <c r="D209" s="52" t="s">
        <v>11</v>
      </c>
      <c r="E209" s="25">
        <v>99.54</v>
      </c>
      <c r="F209" s="31" t="s">
        <v>136</v>
      </c>
    </row>
    <row r="210" spans="1:6" ht="15.85" customHeight="1" x14ac:dyDescent="0.3">
      <c r="A210" s="24"/>
      <c r="B210" s="22" t="s">
        <v>9</v>
      </c>
      <c r="C210" s="21"/>
      <c r="D210" s="23"/>
      <c r="E210" s="20">
        <f>SUM(E209:E209)</f>
        <v>99.54</v>
      </c>
      <c r="F210" s="28"/>
    </row>
    <row r="211" spans="1:6" ht="15.85" customHeight="1" x14ac:dyDescent="0.3">
      <c r="A211" s="24"/>
      <c r="B211" s="60" t="s">
        <v>62</v>
      </c>
      <c r="C211" s="56" t="s">
        <v>63</v>
      </c>
      <c r="D211" s="58" t="s">
        <v>11</v>
      </c>
      <c r="E211" s="25">
        <v>89.88</v>
      </c>
      <c r="F211" s="27" t="s">
        <v>131</v>
      </c>
    </row>
    <row r="212" spans="1:6" ht="15.85" customHeight="1" x14ac:dyDescent="0.3">
      <c r="A212" s="24"/>
      <c r="B212" s="66"/>
      <c r="C212" s="62"/>
      <c r="D212" s="63"/>
      <c r="E212" s="25">
        <v>121</v>
      </c>
      <c r="F212" s="27" t="s">
        <v>131</v>
      </c>
    </row>
    <row r="213" spans="1:6" ht="15.85" customHeight="1" x14ac:dyDescent="0.3">
      <c r="A213" s="24"/>
      <c r="B213" s="66"/>
      <c r="C213" s="62"/>
      <c r="D213" s="63"/>
      <c r="E213" s="25">
        <v>61.88</v>
      </c>
      <c r="F213" s="27" t="s">
        <v>131</v>
      </c>
    </row>
    <row r="214" spans="1:6" ht="15.85" customHeight="1" x14ac:dyDescent="0.3">
      <c r="A214" s="24"/>
      <c r="B214" s="66"/>
      <c r="C214" s="62"/>
      <c r="D214" s="63"/>
      <c r="E214" s="25">
        <v>41.25</v>
      </c>
      <c r="F214" s="27" t="s">
        <v>131</v>
      </c>
    </row>
    <row r="215" spans="1:6" ht="15.85" customHeight="1" x14ac:dyDescent="0.3">
      <c r="A215" s="24"/>
      <c r="B215" s="66"/>
      <c r="C215" s="62"/>
      <c r="D215" s="63"/>
      <c r="E215" s="25">
        <v>68.75</v>
      </c>
      <c r="F215" s="27" t="s">
        <v>131</v>
      </c>
    </row>
    <row r="216" spans="1:6" ht="15.85" customHeight="1" x14ac:dyDescent="0.3">
      <c r="A216" s="24"/>
      <c r="B216" s="66"/>
      <c r="C216" s="62"/>
      <c r="D216" s="63"/>
      <c r="E216" s="25">
        <v>123.75</v>
      </c>
      <c r="F216" s="27" t="s">
        <v>131</v>
      </c>
    </row>
    <row r="217" spans="1:6" ht="15.85" customHeight="1" x14ac:dyDescent="0.3">
      <c r="A217" s="24"/>
      <c r="B217" s="66"/>
      <c r="C217" s="62"/>
      <c r="D217" s="63"/>
      <c r="E217" s="25">
        <v>61.88</v>
      </c>
      <c r="F217" s="27" t="s">
        <v>131</v>
      </c>
    </row>
    <row r="218" spans="1:6" ht="15.85" customHeight="1" x14ac:dyDescent="0.3">
      <c r="A218" s="24"/>
      <c r="B218" s="61"/>
      <c r="C218" s="57"/>
      <c r="D218" s="59"/>
      <c r="E218" s="18">
        <v>89.88</v>
      </c>
      <c r="F218" s="27" t="s">
        <v>131</v>
      </c>
    </row>
    <row r="219" spans="1:6" ht="15.85" customHeight="1" x14ac:dyDescent="0.3">
      <c r="A219" s="24"/>
      <c r="B219" s="22" t="s">
        <v>9</v>
      </c>
      <c r="C219" s="21"/>
      <c r="D219" s="23"/>
      <c r="E219" s="20">
        <f>SUM(E211:E218)</f>
        <v>658.27</v>
      </c>
      <c r="F219" s="28"/>
    </row>
    <row r="220" spans="1:6" ht="15.85" customHeight="1" x14ac:dyDescent="0.3">
      <c r="A220" s="24"/>
      <c r="B220" s="60" t="s">
        <v>64</v>
      </c>
      <c r="C220" s="56" t="s">
        <v>65</v>
      </c>
      <c r="D220" s="58" t="s">
        <v>5</v>
      </c>
      <c r="E220" s="25">
        <v>129.56</v>
      </c>
      <c r="F220" s="31" t="s">
        <v>38</v>
      </c>
    </row>
    <row r="221" spans="1:6" ht="15.85" customHeight="1" x14ac:dyDescent="0.3">
      <c r="A221" s="24"/>
      <c r="B221" s="61"/>
      <c r="C221" s="57"/>
      <c r="D221" s="59"/>
      <c r="E221" s="18">
        <v>250</v>
      </c>
      <c r="F221" s="31" t="s">
        <v>38</v>
      </c>
    </row>
    <row r="222" spans="1:6" ht="15.85" customHeight="1" x14ac:dyDescent="0.3">
      <c r="A222" s="24"/>
      <c r="B222" s="22" t="s">
        <v>9</v>
      </c>
      <c r="C222" s="21"/>
      <c r="D222" s="23"/>
      <c r="E222" s="20">
        <f>SUM(E220:E221)</f>
        <v>379.56</v>
      </c>
      <c r="F222" s="28"/>
    </row>
    <row r="223" spans="1:6" ht="15.85" customHeight="1" x14ac:dyDescent="0.3">
      <c r="A223" s="24"/>
      <c r="B223" s="60" t="s">
        <v>66</v>
      </c>
      <c r="C223" s="56" t="s">
        <v>67</v>
      </c>
      <c r="D223" s="58" t="s">
        <v>5</v>
      </c>
      <c r="E223" s="25">
        <v>728.75</v>
      </c>
      <c r="F223" s="31" t="s">
        <v>38</v>
      </c>
    </row>
    <row r="224" spans="1:6" ht="15.85" customHeight="1" x14ac:dyDescent="0.3">
      <c r="A224" s="24"/>
      <c r="B224" s="61"/>
      <c r="C224" s="57"/>
      <c r="D224" s="59"/>
      <c r="E224" s="18">
        <v>147</v>
      </c>
      <c r="F224" s="31" t="s">
        <v>38</v>
      </c>
    </row>
    <row r="225" spans="1:6" ht="15.85" customHeight="1" x14ac:dyDescent="0.3">
      <c r="A225" s="24"/>
      <c r="B225" s="22" t="s">
        <v>9</v>
      </c>
      <c r="C225" s="21"/>
      <c r="D225" s="23"/>
      <c r="E225" s="20">
        <f>SUM(E223:E224)</f>
        <v>875.75</v>
      </c>
      <c r="F225" s="28"/>
    </row>
    <row r="226" spans="1:6" ht="15.85" customHeight="1" x14ac:dyDescent="0.3">
      <c r="A226" s="24"/>
      <c r="B226" s="60" t="s">
        <v>149</v>
      </c>
      <c r="C226" s="56" t="s">
        <v>150</v>
      </c>
      <c r="D226" s="58" t="s">
        <v>11</v>
      </c>
      <c r="E226" s="25">
        <v>43.68</v>
      </c>
      <c r="F226" s="31" t="s">
        <v>133</v>
      </c>
    </row>
    <row r="227" spans="1:6" ht="15.85" customHeight="1" x14ac:dyDescent="0.3">
      <c r="A227" s="24"/>
      <c r="B227" s="61"/>
      <c r="C227" s="57"/>
      <c r="D227" s="59"/>
      <c r="E227" s="18">
        <v>35.76</v>
      </c>
      <c r="F227" s="31" t="s">
        <v>133</v>
      </c>
    </row>
    <row r="228" spans="1:6" ht="15.85" customHeight="1" x14ac:dyDescent="0.3">
      <c r="A228" s="24"/>
      <c r="B228" s="22" t="s">
        <v>9</v>
      </c>
      <c r="C228" s="21"/>
      <c r="D228" s="23"/>
      <c r="E228" s="20">
        <f>SUM(E226:E227)</f>
        <v>79.44</v>
      </c>
      <c r="F228" s="28"/>
    </row>
    <row r="229" spans="1:6" ht="28.8" customHeight="1" x14ac:dyDescent="0.3">
      <c r="A229" s="24"/>
      <c r="B229" s="60" t="s">
        <v>100</v>
      </c>
      <c r="C229" s="56" t="s">
        <v>101</v>
      </c>
      <c r="D229" s="58" t="s">
        <v>102</v>
      </c>
      <c r="E229" s="25">
        <v>208.68</v>
      </c>
      <c r="F229" s="27" t="s">
        <v>171</v>
      </c>
    </row>
    <row r="230" spans="1:6" ht="15.85" customHeight="1" x14ac:dyDescent="0.3">
      <c r="A230" s="24"/>
      <c r="B230" s="61"/>
      <c r="C230" s="57"/>
      <c r="D230" s="59"/>
      <c r="E230" s="18">
        <v>129.86000000000001</v>
      </c>
      <c r="F230" s="27" t="s">
        <v>132</v>
      </c>
    </row>
    <row r="231" spans="1:6" ht="15.85" customHeight="1" x14ac:dyDescent="0.3">
      <c r="A231" s="24"/>
      <c r="B231" s="22" t="s">
        <v>9</v>
      </c>
      <c r="C231" s="21"/>
      <c r="D231" s="23"/>
      <c r="E231" s="20">
        <f>SUM(E229:E230)</f>
        <v>338.54</v>
      </c>
      <c r="F231" s="28"/>
    </row>
    <row r="232" spans="1:6" ht="15.85" customHeight="1" x14ac:dyDescent="0.3">
      <c r="A232" s="24"/>
      <c r="B232" s="51" t="s">
        <v>103</v>
      </c>
      <c r="C232" s="53" t="s">
        <v>104</v>
      </c>
      <c r="D232" s="52" t="s">
        <v>11</v>
      </c>
      <c r="E232" s="25">
        <v>47</v>
      </c>
      <c r="F232" s="31" t="s">
        <v>133</v>
      </c>
    </row>
    <row r="233" spans="1:6" ht="15.85" customHeight="1" x14ac:dyDescent="0.3">
      <c r="A233" s="24"/>
      <c r="B233" s="22" t="s">
        <v>9</v>
      </c>
      <c r="C233" s="21"/>
      <c r="D233" s="23"/>
      <c r="E233" s="20">
        <f>SUM(E232:E232)</f>
        <v>47</v>
      </c>
      <c r="F233" s="28"/>
    </row>
    <row r="234" spans="1:6" ht="15.85" customHeight="1" x14ac:dyDescent="0.3">
      <c r="A234" s="24"/>
      <c r="B234" s="51" t="s">
        <v>107</v>
      </c>
      <c r="C234" s="53" t="s">
        <v>108</v>
      </c>
      <c r="D234" s="52" t="s">
        <v>5</v>
      </c>
      <c r="E234" s="25">
        <v>1.66</v>
      </c>
      <c r="F234" s="31" t="s">
        <v>20</v>
      </c>
    </row>
    <row r="235" spans="1:6" ht="15.85" customHeight="1" x14ac:dyDescent="0.3">
      <c r="A235" s="24"/>
      <c r="B235" s="22" t="s">
        <v>9</v>
      </c>
      <c r="C235" s="21"/>
      <c r="D235" s="23"/>
      <c r="E235" s="20">
        <f>SUM(E234:E234)</f>
        <v>1.66</v>
      </c>
      <c r="F235" s="28"/>
    </row>
    <row r="236" spans="1:6" ht="15.85" customHeight="1" x14ac:dyDescent="0.3">
      <c r="A236" s="24"/>
      <c r="B236" s="34" t="s">
        <v>106</v>
      </c>
      <c r="C236" s="35" t="s">
        <v>105</v>
      </c>
      <c r="D236" s="36" t="s">
        <v>44</v>
      </c>
      <c r="E236" s="18">
        <v>100</v>
      </c>
      <c r="F236" s="27" t="s">
        <v>138</v>
      </c>
    </row>
    <row r="237" spans="1:6" ht="15.85" customHeight="1" x14ac:dyDescent="0.3">
      <c r="A237" s="24"/>
      <c r="B237" s="22" t="s">
        <v>9</v>
      </c>
      <c r="C237" s="21"/>
      <c r="D237" s="23"/>
      <c r="E237" s="20">
        <f>E236</f>
        <v>100</v>
      </c>
      <c r="F237" s="28"/>
    </row>
    <row r="238" spans="1:6" ht="15.85" customHeight="1" x14ac:dyDescent="0.3">
      <c r="A238" s="24"/>
      <c r="B238" s="60" t="s">
        <v>68</v>
      </c>
      <c r="C238" s="56" t="s">
        <v>69</v>
      </c>
      <c r="D238" s="58" t="s">
        <v>11</v>
      </c>
      <c r="E238" s="25">
        <v>36.119999999999997</v>
      </c>
      <c r="F238" s="31" t="s">
        <v>22</v>
      </c>
    </row>
    <row r="239" spans="1:6" ht="15.85" customHeight="1" x14ac:dyDescent="0.3">
      <c r="A239" s="24"/>
      <c r="B239" s="66"/>
      <c r="C239" s="62"/>
      <c r="D239" s="63"/>
      <c r="E239" s="25">
        <v>198.72</v>
      </c>
      <c r="F239" s="31" t="s">
        <v>22</v>
      </c>
    </row>
    <row r="240" spans="1:6" ht="15.85" customHeight="1" x14ac:dyDescent="0.3">
      <c r="A240" s="24"/>
      <c r="B240" s="61"/>
      <c r="C240" s="57"/>
      <c r="D240" s="59"/>
      <c r="E240" s="18">
        <v>20.440000000000001</v>
      </c>
      <c r="F240" s="31" t="s">
        <v>22</v>
      </c>
    </row>
    <row r="241" spans="1:6" ht="15.85" customHeight="1" x14ac:dyDescent="0.3">
      <c r="A241" s="24"/>
      <c r="B241" s="22" t="s">
        <v>9</v>
      </c>
      <c r="C241" s="21"/>
      <c r="D241" s="23"/>
      <c r="E241" s="20">
        <f>SUM(E238:E240)</f>
        <v>255.28</v>
      </c>
      <c r="F241" s="28"/>
    </row>
    <row r="242" spans="1:6" ht="15.85" customHeight="1" x14ac:dyDescent="0.3">
      <c r="A242" s="24"/>
      <c r="B242" s="60" t="s">
        <v>70</v>
      </c>
      <c r="C242" s="56" t="s">
        <v>71</v>
      </c>
      <c r="D242" s="58" t="s">
        <v>5</v>
      </c>
      <c r="E242" s="25">
        <v>317.52</v>
      </c>
      <c r="F242" s="27" t="s">
        <v>131</v>
      </c>
    </row>
    <row r="243" spans="1:6" ht="15.85" customHeight="1" x14ac:dyDescent="0.3">
      <c r="A243" s="24"/>
      <c r="B243" s="66"/>
      <c r="C243" s="62"/>
      <c r="D243" s="63"/>
      <c r="E243" s="25">
        <v>194.23</v>
      </c>
      <c r="F243" s="27" t="s">
        <v>131</v>
      </c>
    </row>
    <row r="244" spans="1:6" ht="15.85" customHeight="1" x14ac:dyDescent="0.3">
      <c r="A244" s="24"/>
      <c r="B244" s="66"/>
      <c r="C244" s="62"/>
      <c r="D244" s="63"/>
      <c r="E244" s="25">
        <v>158.76</v>
      </c>
      <c r="F244" s="27" t="s">
        <v>131</v>
      </c>
    </row>
    <row r="245" spans="1:6" ht="15.85" customHeight="1" x14ac:dyDescent="0.3">
      <c r="A245" s="24"/>
      <c r="B245" s="66"/>
      <c r="C245" s="62"/>
      <c r="D245" s="63"/>
      <c r="E245" s="25">
        <v>238.14</v>
      </c>
      <c r="F245" s="27" t="s">
        <v>131</v>
      </c>
    </row>
    <row r="246" spans="1:6" ht="15.85" customHeight="1" x14ac:dyDescent="0.3">
      <c r="A246" s="24"/>
      <c r="B246" s="66"/>
      <c r="C246" s="62"/>
      <c r="D246" s="63"/>
      <c r="E246" s="25">
        <v>238.14</v>
      </c>
      <c r="F246" s="27" t="s">
        <v>131</v>
      </c>
    </row>
    <row r="247" spans="1:6" ht="15.85" customHeight="1" x14ac:dyDescent="0.3">
      <c r="A247" s="24"/>
      <c r="B247" s="66"/>
      <c r="C247" s="62"/>
      <c r="D247" s="63"/>
      <c r="E247" s="25">
        <v>83</v>
      </c>
      <c r="F247" s="27" t="s">
        <v>131</v>
      </c>
    </row>
    <row r="248" spans="1:6" ht="15.85" customHeight="1" x14ac:dyDescent="0.3">
      <c r="A248" s="24"/>
      <c r="B248" s="61"/>
      <c r="C248" s="57"/>
      <c r="D248" s="59"/>
      <c r="E248" s="18">
        <v>166.35</v>
      </c>
      <c r="F248" s="27" t="s">
        <v>131</v>
      </c>
    </row>
    <row r="249" spans="1:6" ht="15.85" customHeight="1" x14ac:dyDescent="0.3">
      <c r="A249" s="24"/>
      <c r="B249" s="22" t="s">
        <v>9</v>
      </c>
      <c r="C249" s="21"/>
      <c r="D249" s="23"/>
      <c r="E249" s="20">
        <f>SUM(E242:E248)</f>
        <v>1396.1399999999999</v>
      </c>
      <c r="F249" s="28"/>
    </row>
    <row r="250" spans="1:6" ht="15.85" customHeight="1" x14ac:dyDescent="0.3">
      <c r="A250" s="24"/>
      <c r="B250" s="34" t="s">
        <v>113</v>
      </c>
      <c r="C250" s="35" t="s">
        <v>114</v>
      </c>
      <c r="D250" s="36" t="s">
        <v>11</v>
      </c>
      <c r="E250" s="18">
        <v>62.5</v>
      </c>
      <c r="F250" s="27" t="s">
        <v>138</v>
      </c>
    </row>
    <row r="251" spans="1:6" ht="15.85" customHeight="1" x14ac:dyDescent="0.3">
      <c r="A251" s="24"/>
      <c r="B251" s="22" t="s">
        <v>9</v>
      </c>
      <c r="C251" s="21"/>
      <c r="D251" s="23"/>
      <c r="E251" s="20">
        <f>E250</f>
        <v>62.5</v>
      </c>
      <c r="F251" s="28"/>
    </row>
    <row r="252" spans="1:6" ht="15.85" customHeight="1" x14ac:dyDescent="0.3">
      <c r="A252" s="24"/>
      <c r="B252" s="34" t="s">
        <v>117</v>
      </c>
      <c r="C252" s="35" t="s">
        <v>115</v>
      </c>
      <c r="D252" s="36" t="s">
        <v>116</v>
      </c>
      <c r="E252" s="18">
        <v>66.2</v>
      </c>
      <c r="F252" s="27" t="s">
        <v>138</v>
      </c>
    </row>
    <row r="253" spans="1:6" ht="15.85" customHeight="1" x14ac:dyDescent="0.3">
      <c r="A253" s="24"/>
      <c r="B253" s="22" t="s">
        <v>9</v>
      </c>
      <c r="C253" s="21"/>
      <c r="D253" s="23"/>
      <c r="E253" s="20">
        <f>E252</f>
        <v>66.2</v>
      </c>
      <c r="F253" s="28"/>
    </row>
    <row r="254" spans="1:6" ht="15.85" customHeight="1" x14ac:dyDescent="0.3">
      <c r="A254" s="24"/>
      <c r="B254" s="34" t="s">
        <v>118</v>
      </c>
      <c r="C254" s="35" t="s">
        <v>119</v>
      </c>
      <c r="D254" s="36" t="s">
        <v>11</v>
      </c>
      <c r="E254" s="18">
        <v>194.1</v>
      </c>
      <c r="F254" s="27" t="s">
        <v>139</v>
      </c>
    </row>
    <row r="255" spans="1:6" ht="15.85" customHeight="1" x14ac:dyDescent="0.3">
      <c r="A255" s="24"/>
      <c r="B255" s="22" t="s">
        <v>9</v>
      </c>
      <c r="C255" s="21"/>
      <c r="D255" s="23"/>
      <c r="E255" s="20">
        <f>E254</f>
        <v>194.1</v>
      </c>
      <c r="F255" s="28"/>
    </row>
    <row r="256" spans="1:6" ht="15.85" customHeight="1" x14ac:dyDescent="0.3">
      <c r="A256" s="24"/>
      <c r="B256" s="60" t="s">
        <v>72</v>
      </c>
      <c r="C256" s="56" t="s">
        <v>73</v>
      </c>
      <c r="D256" s="58" t="s">
        <v>11</v>
      </c>
      <c r="E256" s="25">
        <v>181.25</v>
      </c>
      <c r="F256" s="27" t="s">
        <v>131</v>
      </c>
    </row>
    <row r="257" spans="1:6" ht="15.85" customHeight="1" x14ac:dyDescent="0.3">
      <c r="A257" s="24"/>
      <c r="B257" s="66"/>
      <c r="C257" s="62"/>
      <c r="D257" s="63"/>
      <c r="E257" s="25">
        <v>361</v>
      </c>
      <c r="F257" s="27" t="s">
        <v>131</v>
      </c>
    </row>
    <row r="258" spans="1:6" ht="15.85" customHeight="1" x14ac:dyDescent="0.3">
      <c r="A258" s="24"/>
      <c r="B258" s="66"/>
      <c r="C258" s="62"/>
      <c r="D258" s="63"/>
      <c r="E258" s="25">
        <v>323.8</v>
      </c>
      <c r="F258" s="27" t="s">
        <v>131</v>
      </c>
    </row>
    <row r="259" spans="1:6" ht="15.85" customHeight="1" x14ac:dyDescent="0.3">
      <c r="A259" s="24"/>
      <c r="B259" s="61"/>
      <c r="C259" s="57"/>
      <c r="D259" s="59"/>
      <c r="E259" s="18">
        <v>632.65</v>
      </c>
      <c r="F259" s="27" t="s">
        <v>131</v>
      </c>
    </row>
    <row r="260" spans="1:6" ht="15.85" customHeight="1" x14ac:dyDescent="0.3">
      <c r="A260" s="24"/>
      <c r="B260" s="22" t="s">
        <v>9</v>
      </c>
      <c r="C260" s="21"/>
      <c r="D260" s="23"/>
      <c r="E260" s="20">
        <f>SUM(E256:E259)</f>
        <v>1498.6999999999998</v>
      </c>
      <c r="F260" s="28"/>
    </row>
    <row r="261" spans="1:6" ht="15.85" customHeight="1" x14ac:dyDescent="0.3">
      <c r="A261" s="24"/>
      <c r="B261" s="51" t="s">
        <v>98</v>
      </c>
      <c r="C261" s="53" t="s">
        <v>99</v>
      </c>
      <c r="D261" s="52" t="s">
        <v>11</v>
      </c>
      <c r="E261" s="25">
        <v>1185.07</v>
      </c>
      <c r="F261" s="27" t="s">
        <v>133</v>
      </c>
    </row>
    <row r="262" spans="1:6" ht="15.85" customHeight="1" x14ac:dyDescent="0.3">
      <c r="A262" s="24"/>
      <c r="B262" s="22" t="s">
        <v>9</v>
      </c>
      <c r="C262" s="21"/>
      <c r="D262" s="23"/>
      <c r="E262" s="20">
        <f>SUM(E261:E261)</f>
        <v>1185.07</v>
      </c>
      <c r="F262" s="28"/>
    </row>
    <row r="263" spans="1:6" ht="15.85" customHeight="1" x14ac:dyDescent="0.3">
      <c r="A263" s="24"/>
      <c r="B263" s="51" t="s">
        <v>74</v>
      </c>
      <c r="C263" s="53" t="s">
        <v>75</v>
      </c>
      <c r="D263" s="52" t="s">
        <v>11</v>
      </c>
      <c r="E263" s="25">
        <v>415.21</v>
      </c>
      <c r="F263" s="31" t="s">
        <v>26</v>
      </c>
    </row>
    <row r="264" spans="1:6" ht="15.85" customHeight="1" x14ac:dyDescent="0.3">
      <c r="A264" s="24"/>
      <c r="B264" s="22" t="s">
        <v>9</v>
      </c>
      <c r="C264" s="21"/>
      <c r="D264" s="23"/>
      <c r="E264" s="20">
        <f>SUM(E263:E263)</f>
        <v>415.21</v>
      </c>
      <c r="F264" s="28"/>
    </row>
    <row r="265" spans="1:6" ht="15.85" customHeight="1" x14ac:dyDescent="0.3">
      <c r="A265" s="24"/>
      <c r="B265" s="60" t="s">
        <v>77</v>
      </c>
      <c r="C265" s="56" t="s">
        <v>76</v>
      </c>
      <c r="D265" s="58" t="s">
        <v>5</v>
      </c>
      <c r="E265" s="25">
        <v>174.48</v>
      </c>
      <c r="F265" s="31" t="s">
        <v>140</v>
      </c>
    </row>
    <row r="266" spans="1:6" ht="15.85" customHeight="1" x14ac:dyDescent="0.3">
      <c r="A266" s="24"/>
      <c r="B266" s="66"/>
      <c r="C266" s="62"/>
      <c r="D266" s="63"/>
      <c r="E266" s="25">
        <v>160.13</v>
      </c>
      <c r="F266" s="31" t="s">
        <v>140</v>
      </c>
    </row>
    <row r="267" spans="1:6" ht="30.7" customHeight="1" x14ac:dyDescent="0.3">
      <c r="A267" s="24"/>
      <c r="B267" s="61"/>
      <c r="C267" s="57"/>
      <c r="D267" s="59"/>
      <c r="E267" s="18">
        <v>371.28</v>
      </c>
      <c r="F267" s="27" t="s">
        <v>172</v>
      </c>
    </row>
    <row r="268" spans="1:6" ht="15.85" customHeight="1" x14ac:dyDescent="0.3">
      <c r="A268" s="24"/>
      <c r="B268" s="22" t="s">
        <v>9</v>
      </c>
      <c r="C268" s="21"/>
      <c r="D268" s="23"/>
      <c r="E268" s="20">
        <f>SUM(E265:E267)</f>
        <v>705.89</v>
      </c>
      <c r="F268" s="28"/>
    </row>
    <row r="269" spans="1:6" ht="15.85" customHeight="1" x14ac:dyDescent="0.3">
      <c r="A269" s="24"/>
      <c r="B269" s="60" t="s">
        <v>78</v>
      </c>
      <c r="C269" s="56" t="s">
        <v>79</v>
      </c>
      <c r="D269" s="58" t="s">
        <v>80</v>
      </c>
      <c r="E269" s="25">
        <v>123.5</v>
      </c>
      <c r="F269" s="27" t="s">
        <v>131</v>
      </c>
    </row>
    <row r="270" spans="1:6" ht="15.85" customHeight="1" x14ac:dyDescent="0.3">
      <c r="A270" s="24"/>
      <c r="B270" s="66"/>
      <c r="C270" s="62"/>
      <c r="D270" s="63"/>
      <c r="E270" s="25">
        <v>241.5</v>
      </c>
      <c r="F270" s="27" t="s">
        <v>131</v>
      </c>
    </row>
    <row r="271" spans="1:6" ht="15.85" customHeight="1" x14ac:dyDescent="0.3">
      <c r="A271" s="24"/>
      <c r="B271" s="66"/>
      <c r="C271" s="62"/>
      <c r="D271" s="63"/>
      <c r="E271" s="25">
        <v>186.25</v>
      </c>
      <c r="F271" s="27" t="s">
        <v>131</v>
      </c>
    </row>
    <row r="272" spans="1:6" ht="15.85" customHeight="1" x14ac:dyDescent="0.3">
      <c r="A272" s="24"/>
      <c r="B272" s="66"/>
      <c r="C272" s="62"/>
      <c r="D272" s="63"/>
      <c r="E272" s="25">
        <v>162</v>
      </c>
      <c r="F272" s="27" t="s">
        <v>131</v>
      </c>
    </row>
    <row r="273" spans="1:6" ht="15.85" customHeight="1" x14ac:dyDescent="0.3">
      <c r="A273" s="24"/>
      <c r="B273" s="66"/>
      <c r="C273" s="62"/>
      <c r="D273" s="63"/>
      <c r="E273" s="25">
        <v>584</v>
      </c>
      <c r="F273" s="27" t="s">
        <v>131</v>
      </c>
    </row>
    <row r="274" spans="1:6" ht="15.85" customHeight="1" x14ac:dyDescent="0.3">
      <c r="A274" s="24"/>
      <c r="B274" s="66"/>
      <c r="C274" s="62"/>
      <c r="D274" s="63"/>
      <c r="E274" s="25">
        <v>297.36</v>
      </c>
      <c r="F274" s="27" t="s">
        <v>131</v>
      </c>
    </row>
    <row r="275" spans="1:6" ht="15.85" customHeight="1" x14ac:dyDescent="0.3">
      <c r="A275" s="24"/>
      <c r="B275" s="66"/>
      <c r="C275" s="62"/>
      <c r="D275" s="63"/>
      <c r="E275" s="25">
        <v>516.6</v>
      </c>
      <c r="F275" s="27" t="s">
        <v>131</v>
      </c>
    </row>
    <row r="276" spans="1:6" ht="15.85" customHeight="1" x14ac:dyDescent="0.3">
      <c r="A276" s="24"/>
      <c r="B276" s="66"/>
      <c r="C276" s="62"/>
      <c r="D276" s="63"/>
      <c r="E276" s="25">
        <v>114</v>
      </c>
      <c r="F276" s="27" t="s">
        <v>131</v>
      </c>
    </row>
    <row r="277" spans="1:6" ht="15.85" customHeight="1" x14ac:dyDescent="0.3">
      <c r="A277" s="24"/>
      <c r="B277" s="66"/>
      <c r="C277" s="62"/>
      <c r="D277" s="63"/>
      <c r="E277" s="25">
        <v>202.5</v>
      </c>
      <c r="F277" s="27" t="s">
        <v>131</v>
      </c>
    </row>
    <row r="278" spans="1:6" ht="15.85" customHeight="1" x14ac:dyDescent="0.3">
      <c r="A278" s="24"/>
      <c r="B278" s="66"/>
      <c r="C278" s="62"/>
      <c r="D278" s="63"/>
      <c r="E278" s="25">
        <v>151.25</v>
      </c>
      <c r="F278" s="27" t="s">
        <v>131</v>
      </c>
    </row>
    <row r="279" spans="1:6" ht="15.85" customHeight="1" x14ac:dyDescent="0.3">
      <c r="A279" s="24"/>
      <c r="B279" s="66"/>
      <c r="C279" s="62"/>
      <c r="D279" s="63"/>
      <c r="E279" s="25">
        <v>945.25</v>
      </c>
      <c r="F279" s="27" t="s">
        <v>131</v>
      </c>
    </row>
    <row r="280" spans="1:6" ht="15.85" customHeight="1" x14ac:dyDescent="0.3">
      <c r="A280" s="24"/>
      <c r="B280" s="66"/>
      <c r="C280" s="62"/>
      <c r="D280" s="63"/>
      <c r="E280" s="25">
        <v>481.95</v>
      </c>
      <c r="F280" s="27" t="s">
        <v>131</v>
      </c>
    </row>
    <row r="281" spans="1:6" ht="15.85" customHeight="1" x14ac:dyDescent="0.3">
      <c r="A281" s="24"/>
      <c r="B281" s="66"/>
      <c r="C281" s="62"/>
      <c r="D281" s="63"/>
      <c r="E281" s="25">
        <v>848.5</v>
      </c>
      <c r="F281" s="27" t="s">
        <v>131</v>
      </c>
    </row>
    <row r="282" spans="1:6" ht="15.85" customHeight="1" x14ac:dyDescent="0.3">
      <c r="A282" s="24"/>
      <c r="B282" s="61"/>
      <c r="C282" s="57"/>
      <c r="D282" s="59"/>
      <c r="E282" s="18">
        <v>174</v>
      </c>
      <c r="F282" s="27" t="s">
        <v>131</v>
      </c>
    </row>
    <row r="283" spans="1:6" ht="15.85" customHeight="1" x14ac:dyDescent="0.3">
      <c r="A283" s="24"/>
      <c r="B283" s="22"/>
      <c r="C283" s="21"/>
      <c r="D283" s="23"/>
      <c r="E283" s="20">
        <f>SUM(E269:E282)</f>
        <v>5028.66</v>
      </c>
      <c r="F283" s="28"/>
    </row>
    <row r="284" spans="1:6" ht="15.85" customHeight="1" x14ac:dyDescent="0.3">
      <c r="A284" s="24"/>
      <c r="B284" s="60" t="s">
        <v>81</v>
      </c>
      <c r="C284" s="56" t="s">
        <v>82</v>
      </c>
      <c r="D284" s="58" t="s">
        <v>11</v>
      </c>
      <c r="E284" s="25">
        <v>11.47</v>
      </c>
      <c r="F284" s="31" t="s">
        <v>134</v>
      </c>
    </row>
    <row r="285" spans="1:6" ht="15.85" customHeight="1" x14ac:dyDescent="0.3">
      <c r="A285" s="24"/>
      <c r="B285" s="66"/>
      <c r="C285" s="62"/>
      <c r="D285" s="63"/>
      <c r="E285" s="25">
        <v>854.5</v>
      </c>
      <c r="F285" s="31" t="s">
        <v>134</v>
      </c>
    </row>
    <row r="286" spans="1:6" ht="15.85" customHeight="1" x14ac:dyDescent="0.3">
      <c r="A286" s="24"/>
      <c r="B286" s="66"/>
      <c r="C286" s="62"/>
      <c r="D286" s="63"/>
      <c r="E286" s="25">
        <v>427.25</v>
      </c>
      <c r="F286" s="31" t="s">
        <v>134</v>
      </c>
    </row>
    <row r="287" spans="1:6" ht="15.85" customHeight="1" x14ac:dyDescent="0.3">
      <c r="A287" s="24"/>
      <c r="B287" s="66"/>
      <c r="C287" s="62"/>
      <c r="D287" s="63"/>
      <c r="E287" s="25">
        <v>427.25</v>
      </c>
      <c r="F287" s="31" t="s">
        <v>134</v>
      </c>
    </row>
    <row r="288" spans="1:6" ht="15.85" customHeight="1" x14ac:dyDescent="0.3">
      <c r="A288" s="24"/>
      <c r="B288" s="66"/>
      <c r="C288" s="62"/>
      <c r="D288" s="63"/>
      <c r="E288" s="25">
        <v>17.16</v>
      </c>
      <c r="F288" s="31" t="s">
        <v>134</v>
      </c>
    </row>
    <row r="289" spans="1:6" ht="15.85" customHeight="1" x14ac:dyDescent="0.3">
      <c r="A289" s="24"/>
      <c r="B289" s="22" t="s">
        <v>9</v>
      </c>
      <c r="C289" s="21"/>
      <c r="D289" s="23"/>
      <c r="E289" s="20">
        <f>SUM(E284:E288)</f>
        <v>1737.63</v>
      </c>
      <c r="F289" s="28"/>
    </row>
    <row r="290" spans="1:6" ht="15.85" customHeight="1" x14ac:dyDescent="0.3">
      <c r="A290" s="24"/>
      <c r="B290" s="60" t="s">
        <v>84</v>
      </c>
      <c r="C290" s="56" t="s">
        <v>83</v>
      </c>
      <c r="D290" s="58" t="s">
        <v>11</v>
      </c>
      <c r="E290" s="25">
        <v>3.88</v>
      </c>
      <c r="F290" s="31" t="s">
        <v>173</v>
      </c>
    </row>
    <row r="291" spans="1:6" ht="15.85" customHeight="1" x14ac:dyDescent="0.3">
      <c r="A291" s="24"/>
      <c r="B291" s="66"/>
      <c r="C291" s="62"/>
      <c r="D291" s="63"/>
      <c r="E291" s="25">
        <v>4578.2</v>
      </c>
      <c r="F291" s="27" t="s">
        <v>134</v>
      </c>
    </row>
    <row r="292" spans="1:6" ht="15.85" customHeight="1" x14ac:dyDescent="0.3">
      <c r="A292" s="24"/>
      <c r="B292" s="61"/>
      <c r="C292" s="57"/>
      <c r="D292" s="59"/>
      <c r="E292" s="18">
        <v>3019.68</v>
      </c>
      <c r="F292" s="27" t="s">
        <v>134</v>
      </c>
    </row>
    <row r="293" spans="1:6" ht="15.85" customHeight="1" x14ac:dyDescent="0.3">
      <c r="A293" s="24"/>
      <c r="B293" s="22" t="s">
        <v>9</v>
      </c>
      <c r="C293" s="21"/>
      <c r="D293" s="23"/>
      <c r="E293" s="20">
        <f>E292</f>
        <v>3019.68</v>
      </c>
      <c r="F293" s="28"/>
    </row>
    <row r="294" spans="1:6" ht="15.85" customHeight="1" x14ac:dyDescent="0.3">
      <c r="A294" s="24"/>
      <c r="B294" s="60" t="s">
        <v>86</v>
      </c>
      <c r="C294" s="56" t="s">
        <v>85</v>
      </c>
      <c r="D294" s="58" t="s">
        <v>5</v>
      </c>
      <c r="E294" s="25">
        <v>31.87</v>
      </c>
      <c r="F294" s="27" t="s">
        <v>140</v>
      </c>
    </row>
    <row r="295" spans="1:6" ht="15.85" customHeight="1" x14ac:dyDescent="0.3">
      <c r="A295" s="24"/>
      <c r="B295" s="61"/>
      <c r="C295" s="57"/>
      <c r="D295" s="59"/>
      <c r="E295" s="18">
        <v>31.71</v>
      </c>
      <c r="F295" s="27" t="s">
        <v>140</v>
      </c>
    </row>
    <row r="296" spans="1:6" ht="15.85" customHeight="1" x14ac:dyDescent="0.3">
      <c r="A296" s="24"/>
      <c r="B296" s="22" t="s">
        <v>9</v>
      </c>
      <c r="C296" s="21"/>
      <c r="D296" s="23"/>
      <c r="E296" s="20">
        <f>SUM(E294:E295)</f>
        <v>63.58</v>
      </c>
      <c r="F296" s="28"/>
    </row>
    <row r="297" spans="1:6" ht="15.85" customHeight="1" x14ac:dyDescent="0.3">
      <c r="A297" s="24"/>
      <c r="B297" s="34" t="s">
        <v>124</v>
      </c>
      <c r="C297" s="35" t="s">
        <v>123</v>
      </c>
      <c r="D297" s="36" t="s">
        <v>94</v>
      </c>
      <c r="E297" s="18">
        <v>51.26</v>
      </c>
      <c r="F297" s="27" t="s">
        <v>140</v>
      </c>
    </row>
    <row r="298" spans="1:6" ht="15.85" customHeight="1" x14ac:dyDescent="0.3">
      <c r="A298" s="24"/>
      <c r="B298" s="22" t="s">
        <v>9</v>
      </c>
      <c r="C298" s="21"/>
      <c r="D298" s="23"/>
      <c r="E298" s="20">
        <f>E297</f>
        <v>51.26</v>
      </c>
      <c r="F298" s="28"/>
    </row>
    <row r="299" spans="1:6" ht="15.85" customHeight="1" x14ac:dyDescent="0.3">
      <c r="A299" s="24"/>
      <c r="B299" s="60" t="s">
        <v>126</v>
      </c>
      <c r="C299" s="56" t="s">
        <v>125</v>
      </c>
      <c r="D299" s="58" t="s">
        <v>11</v>
      </c>
      <c r="E299" s="25">
        <v>88.3</v>
      </c>
      <c r="F299" s="31" t="s">
        <v>22</v>
      </c>
    </row>
    <row r="300" spans="1:6" ht="15.85" customHeight="1" x14ac:dyDescent="0.3">
      <c r="A300" s="24"/>
      <c r="B300" s="61"/>
      <c r="C300" s="57"/>
      <c r="D300" s="59"/>
      <c r="E300" s="18">
        <v>42</v>
      </c>
      <c r="F300" s="27" t="s">
        <v>22</v>
      </c>
    </row>
    <row r="301" spans="1:6" ht="15.85" customHeight="1" x14ac:dyDescent="0.3">
      <c r="A301" s="24"/>
      <c r="B301" s="22" t="s">
        <v>9</v>
      </c>
      <c r="C301" s="21"/>
      <c r="D301" s="23"/>
      <c r="E301" s="20">
        <f>SUM(E299:E300)</f>
        <v>130.30000000000001</v>
      </c>
      <c r="F301" s="28"/>
    </row>
    <row r="302" spans="1:6" ht="15.85" customHeight="1" x14ac:dyDescent="0.3">
      <c r="A302" s="24"/>
      <c r="B302" s="60" t="s">
        <v>128</v>
      </c>
      <c r="C302" s="56" t="s">
        <v>127</v>
      </c>
      <c r="D302" s="58" t="s">
        <v>36</v>
      </c>
      <c r="E302" s="25">
        <v>19.510000000000002</v>
      </c>
      <c r="F302" s="31" t="s">
        <v>22</v>
      </c>
    </row>
    <row r="303" spans="1:6" ht="15.85" customHeight="1" x14ac:dyDescent="0.3">
      <c r="A303" s="24"/>
      <c r="B303" s="66"/>
      <c r="C303" s="62"/>
      <c r="D303" s="63"/>
      <c r="E303" s="25">
        <v>111.51</v>
      </c>
      <c r="F303" s="31" t="s">
        <v>22</v>
      </c>
    </row>
    <row r="304" spans="1:6" ht="15.85" customHeight="1" x14ac:dyDescent="0.3">
      <c r="A304" s="24"/>
      <c r="B304" s="61"/>
      <c r="C304" s="57"/>
      <c r="D304" s="59"/>
      <c r="E304" s="18">
        <v>84.54</v>
      </c>
      <c r="F304" s="27" t="s">
        <v>174</v>
      </c>
    </row>
    <row r="305" spans="1:6" ht="15.85" customHeight="1" x14ac:dyDescent="0.3">
      <c r="A305" s="24"/>
      <c r="B305" s="22" t="s">
        <v>9</v>
      </c>
      <c r="C305" s="21"/>
      <c r="D305" s="23"/>
      <c r="E305" s="20">
        <f>SUM(E302:E304)</f>
        <v>215.56</v>
      </c>
      <c r="F305" s="28"/>
    </row>
    <row r="306" spans="1:6" ht="15.85" customHeight="1" x14ac:dyDescent="0.3">
      <c r="A306" s="24"/>
      <c r="B306" s="60" t="s">
        <v>87</v>
      </c>
      <c r="C306" s="56" t="s">
        <v>88</v>
      </c>
      <c r="D306" s="58" t="s">
        <v>5</v>
      </c>
      <c r="E306" s="25">
        <v>71.66</v>
      </c>
      <c r="F306" s="27" t="s">
        <v>140</v>
      </c>
    </row>
    <row r="307" spans="1:6" ht="15.85" customHeight="1" x14ac:dyDescent="0.3">
      <c r="A307" s="24"/>
      <c r="B307" s="61"/>
      <c r="C307" s="57"/>
      <c r="D307" s="59"/>
      <c r="E307" s="18">
        <v>96.51</v>
      </c>
      <c r="F307" s="27" t="s">
        <v>140</v>
      </c>
    </row>
    <row r="308" spans="1:6" ht="15.85" customHeight="1" x14ac:dyDescent="0.3">
      <c r="A308" s="24"/>
      <c r="B308" s="22" t="s">
        <v>9</v>
      </c>
      <c r="C308" s="21"/>
      <c r="D308" s="23"/>
      <c r="E308" s="20">
        <f>SUM(E306:E307)</f>
        <v>168.17000000000002</v>
      </c>
      <c r="F308" s="28"/>
    </row>
    <row r="309" spans="1:6" ht="15.85" customHeight="1" x14ac:dyDescent="0.3">
      <c r="A309" s="24"/>
      <c r="B309" s="60" t="s">
        <v>89</v>
      </c>
      <c r="C309" s="56" t="s">
        <v>90</v>
      </c>
      <c r="D309" s="58" t="s">
        <v>11</v>
      </c>
      <c r="E309" s="25">
        <v>69.650000000000006</v>
      </c>
      <c r="F309" s="31" t="s">
        <v>38</v>
      </c>
    </row>
    <row r="310" spans="1:6" ht="15.85" customHeight="1" x14ac:dyDescent="0.3">
      <c r="A310" s="24"/>
      <c r="B310" s="61"/>
      <c r="C310" s="57"/>
      <c r="D310" s="59"/>
      <c r="E310" s="18">
        <v>232.28</v>
      </c>
      <c r="F310" s="27" t="s">
        <v>131</v>
      </c>
    </row>
    <row r="311" spans="1:6" ht="15.85" customHeight="1" x14ac:dyDescent="0.3">
      <c r="A311" s="24"/>
      <c r="B311" s="22" t="s">
        <v>9</v>
      </c>
      <c r="C311" s="21"/>
      <c r="D311" s="23"/>
      <c r="E311" s="20">
        <f>SUM(E309:E310)</f>
        <v>301.93</v>
      </c>
      <c r="F311" s="28"/>
    </row>
    <row r="312" spans="1:6" ht="15.85" customHeight="1" x14ac:dyDescent="0.3">
      <c r="A312" s="24"/>
      <c r="B312" s="34" t="s">
        <v>109</v>
      </c>
      <c r="C312" s="35" t="s">
        <v>110</v>
      </c>
      <c r="D312" s="36" t="s">
        <v>5</v>
      </c>
      <c r="E312" s="18">
        <v>10.62</v>
      </c>
      <c r="F312" s="27" t="s">
        <v>132</v>
      </c>
    </row>
    <row r="313" spans="1:6" ht="15.85" customHeight="1" x14ac:dyDescent="0.3">
      <c r="A313" s="24"/>
      <c r="B313" s="22" t="s">
        <v>9</v>
      </c>
      <c r="C313" s="21"/>
      <c r="D313" s="23"/>
      <c r="E313" s="20">
        <f>E312</f>
        <v>10.62</v>
      </c>
      <c r="F313" s="28"/>
    </row>
    <row r="314" spans="1:6" ht="15.85" customHeight="1" x14ac:dyDescent="0.3">
      <c r="A314" s="24"/>
      <c r="B314" s="51" t="s">
        <v>112</v>
      </c>
      <c r="C314" s="53" t="s">
        <v>111</v>
      </c>
      <c r="D314" s="52" t="s">
        <v>11</v>
      </c>
      <c r="E314" s="18">
        <v>800</v>
      </c>
      <c r="F314" s="27" t="s">
        <v>141</v>
      </c>
    </row>
    <row r="315" spans="1:6" ht="15.85" customHeight="1" x14ac:dyDescent="0.3">
      <c r="A315" s="24"/>
      <c r="B315" s="22" t="s">
        <v>9</v>
      </c>
      <c r="C315" s="21"/>
      <c r="D315" s="23"/>
      <c r="E315" s="20">
        <f>SUM(E314:E314)</f>
        <v>800</v>
      </c>
      <c r="F315" s="28"/>
    </row>
    <row r="316" spans="1:6" ht="15.85" customHeight="1" x14ac:dyDescent="0.3">
      <c r="A316" s="24"/>
      <c r="B316" s="51" t="s">
        <v>91</v>
      </c>
      <c r="C316" s="53" t="s">
        <v>92</v>
      </c>
      <c r="D316" s="52" t="s">
        <v>93</v>
      </c>
      <c r="E316" s="25">
        <v>261.31</v>
      </c>
      <c r="F316" s="31" t="s">
        <v>133</v>
      </c>
    </row>
    <row r="317" spans="1:6" ht="15.85" customHeight="1" x14ac:dyDescent="0.3">
      <c r="A317" s="24"/>
      <c r="B317" s="22" t="s">
        <v>9</v>
      </c>
      <c r="C317" s="21"/>
      <c r="D317" s="23"/>
      <c r="E317" s="20">
        <f>SUM(E316:E316)</f>
        <v>261.31</v>
      </c>
      <c r="F317" s="28"/>
    </row>
    <row r="318" spans="1:6" ht="15.85" customHeight="1" x14ac:dyDescent="0.3">
      <c r="A318" s="24"/>
      <c r="B318" s="34" t="s">
        <v>155</v>
      </c>
      <c r="C318" s="35" t="s">
        <v>156</v>
      </c>
      <c r="D318" s="36" t="s">
        <v>11</v>
      </c>
      <c r="E318" s="18">
        <v>100</v>
      </c>
      <c r="F318" s="27" t="s">
        <v>142</v>
      </c>
    </row>
    <row r="319" spans="1:6" ht="15.85" customHeight="1" x14ac:dyDescent="0.3">
      <c r="A319" s="24"/>
      <c r="B319" s="22" t="s">
        <v>9</v>
      </c>
      <c r="C319" s="21"/>
      <c r="D319" s="23"/>
      <c r="E319" s="20">
        <f>E318</f>
        <v>100</v>
      </c>
      <c r="F319" s="28"/>
    </row>
    <row r="320" spans="1:6" ht="15.85" customHeight="1" x14ac:dyDescent="0.3">
      <c r="A320" s="24"/>
      <c r="B320" s="34" t="s">
        <v>95</v>
      </c>
      <c r="C320" s="49">
        <v>95132059021</v>
      </c>
      <c r="D320" s="36" t="s">
        <v>94</v>
      </c>
      <c r="E320" s="18">
        <v>195.3</v>
      </c>
      <c r="F320" s="27" t="s">
        <v>131</v>
      </c>
    </row>
    <row r="321" spans="1:6" ht="15.85" customHeight="1" x14ac:dyDescent="0.3">
      <c r="A321" s="24"/>
      <c r="B321" s="22" t="s">
        <v>9</v>
      </c>
      <c r="C321" s="21"/>
      <c r="D321" s="23"/>
      <c r="E321" s="20">
        <f>E320</f>
        <v>195.3</v>
      </c>
      <c r="F321" s="28"/>
    </row>
    <row r="322" spans="1:6" ht="15.85" customHeight="1" x14ac:dyDescent="0.3">
      <c r="A322" s="24"/>
      <c r="B322" s="75" t="s">
        <v>33</v>
      </c>
      <c r="C322" s="63">
        <v>70140364776</v>
      </c>
      <c r="D322" s="63" t="s">
        <v>11</v>
      </c>
      <c r="E322" s="18">
        <v>289.55</v>
      </c>
      <c r="F322" s="27" t="s">
        <v>19</v>
      </c>
    </row>
    <row r="323" spans="1:6" ht="15.85" customHeight="1" x14ac:dyDescent="0.3">
      <c r="A323" s="24"/>
      <c r="B323" s="75"/>
      <c r="C323" s="63"/>
      <c r="D323" s="63"/>
      <c r="E323" s="18">
        <v>11458.22</v>
      </c>
      <c r="F323" s="27" t="s">
        <v>19</v>
      </c>
    </row>
    <row r="324" spans="1:6" ht="15.85" customHeight="1" x14ac:dyDescent="0.3">
      <c r="A324" s="24"/>
      <c r="B324" s="75"/>
      <c r="C324" s="63"/>
      <c r="D324" s="63"/>
      <c r="E324" s="18">
        <v>4194.37</v>
      </c>
      <c r="F324" s="27" t="s">
        <v>19</v>
      </c>
    </row>
    <row r="325" spans="1:6" ht="15.85" customHeight="1" x14ac:dyDescent="0.3">
      <c r="A325" s="24"/>
      <c r="B325" s="75"/>
      <c r="C325" s="63"/>
      <c r="D325" s="63"/>
      <c r="E325" s="18">
        <v>284.11</v>
      </c>
      <c r="F325" s="27" t="s">
        <v>19</v>
      </c>
    </row>
    <row r="326" spans="1:6" ht="15.85" customHeight="1" x14ac:dyDescent="0.3">
      <c r="A326" s="24"/>
      <c r="B326" s="75"/>
      <c r="C326" s="63"/>
      <c r="D326" s="63"/>
      <c r="E326" s="18">
        <v>4597.1400000000003</v>
      </c>
      <c r="F326" s="27" t="s">
        <v>19</v>
      </c>
    </row>
    <row r="327" spans="1:6" ht="15.85" customHeight="1" x14ac:dyDescent="0.3">
      <c r="A327" s="24"/>
      <c r="B327" s="75"/>
      <c r="C327" s="63"/>
      <c r="D327" s="63"/>
      <c r="E327" s="18">
        <v>576.67999999999995</v>
      </c>
      <c r="F327" s="27" t="s">
        <v>19</v>
      </c>
    </row>
    <row r="328" spans="1:6" ht="15.85" customHeight="1" x14ac:dyDescent="0.3">
      <c r="A328" s="24"/>
      <c r="B328" s="75"/>
      <c r="C328" s="63"/>
      <c r="D328" s="63"/>
      <c r="E328" s="18">
        <v>12520.49</v>
      </c>
      <c r="F328" s="27" t="s">
        <v>19</v>
      </c>
    </row>
    <row r="329" spans="1:6" ht="15.85" customHeight="1" x14ac:dyDescent="0.3">
      <c r="A329" s="24"/>
      <c r="B329" s="45" t="s">
        <v>34</v>
      </c>
      <c r="C329" s="46"/>
      <c r="D329" s="47"/>
      <c r="E329" s="48">
        <f>SUM(E322:E328)</f>
        <v>33920.559999999998</v>
      </c>
      <c r="F329" s="28"/>
    </row>
    <row r="330" spans="1:6" ht="15.85" customHeight="1" x14ac:dyDescent="0.3">
      <c r="A330" s="24"/>
      <c r="B330" s="38" t="s">
        <v>97</v>
      </c>
      <c r="C330" s="37">
        <v>77738058360</v>
      </c>
      <c r="D330" s="37" t="s">
        <v>5</v>
      </c>
      <c r="E330" s="26">
        <v>162.5</v>
      </c>
      <c r="F330" s="44" t="s">
        <v>142</v>
      </c>
    </row>
    <row r="331" spans="1:6" ht="15.85" customHeight="1" x14ac:dyDescent="0.3">
      <c r="A331" s="24"/>
      <c r="B331" s="72" t="s">
        <v>9</v>
      </c>
      <c r="C331" s="73"/>
      <c r="D331" s="74"/>
      <c r="E331" s="6">
        <f>SUM(E330:E330)</f>
        <v>162.5</v>
      </c>
      <c r="F331" s="12"/>
    </row>
    <row r="332" spans="1:6" ht="15.85" customHeight="1" x14ac:dyDescent="0.3">
      <c r="A332" s="24"/>
      <c r="B332" s="64" t="s">
        <v>96</v>
      </c>
      <c r="C332" s="65">
        <v>61700516273</v>
      </c>
      <c r="D332" s="65" t="s">
        <v>32</v>
      </c>
      <c r="E332" s="26">
        <v>5958.2</v>
      </c>
      <c r="F332" s="44" t="s">
        <v>19</v>
      </c>
    </row>
    <row r="333" spans="1:6" ht="15.85" customHeight="1" x14ac:dyDescent="0.3">
      <c r="A333" s="24"/>
      <c r="B333" s="64"/>
      <c r="C333" s="65"/>
      <c r="D333" s="65"/>
      <c r="E333" s="26">
        <v>6418.17</v>
      </c>
      <c r="F333" s="44" t="s">
        <v>19</v>
      </c>
    </row>
    <row r="334" spans="1:6" ht="15.85" customHeight="1" x14ac:dyDescent="0.3">
      <c r="A334" s="24"/>
      <c r="B334" s="72" t="s">
        <v>9</v>
      </c>
      <c r="C334" s="73"/>
      <c r="D334" s="74"/>
      <c r="E334" s="6">
        <f>SUM(E332:E333)</f>
        <v>12376.369999999999</v>
      </c>
      <c r="F334" s="12"/>
    </row>
    <row r="335" spans="1:6" ht="15.85" customHeight="1" x14ac:dyDescent="0.3">
      <c r="A335" s="24"/>
      <c r="B335" s="76" t="s">
        <v>30</v>
      </c>
      <c r="C335" s="77" t="s">
        <v>31</v>
      </c>
      <c r="D335" s="78" t="s">
        <v>11</v>
      </c>
      <c r="E335" s="50">
        <v>229.88</v>
      </c>
      <c r="F335" s="31" t="s">
        <v>132</v>
      </c>
    </row>
    <row r="336" spans="1:6" ht="31.3" customHeight="1" x14ac:dyDescent="0.3">
      <c r="A336" s="24"/>
      <c r="B336" s="76"/>
      <c r="C336" s="77"/>
      <c r="D336" s="78"/>
      <c r="E336" s="18">
        <v>250</v>
      </c>
      <c r="F336" s="27" t="s">
        <v>175</v>
      </c>
    </row>
    <row r="337" spans="1:6" ht="15.85" customHeight="1" x14ac:dyDescent="0.3">
      <c r="A337" s="24"/>
      <c r="B337" s="22" t="s">
        <v>9</v>
      </c>
      <c r="C337" s="21"/>
      <c r="D337" s="23"/>
      <c r="E337" s="20">
        <f>SUM(E335:E336)</f>
        <v>479.88</v>
      </c>
      <c r="F337" s="28"/>
    </row>
    <row r="338" spans="1:6" ht="36" customHeight="1" x14ac:dyDescent="0.3">
      <c r="B338" s="1"/>
      <c r="C338" s="1"/>
      <c r="D338" s="1"/>
      <c r="E338" s="30">
        <v>219273.37</v>
      </c>
      <c r="F338" s="4" t="s">
        <v>14</v>
      </c>
    </row>
    <row r="339" spans="1:6" ht="36" customHeight="1" x14ac:dyDescent="0.3">
      <c r="B339" s="1"/>
      <c r="C339" s="1"/>
      <c r="D339" s="1"/>
      <c r="E339" s="30">
        <v>93.16</v>
      </c>
      <c r="F339" s="4" t="s">
        <v>25</v>
      </c>
    </row>
    <row r="340" spans="1:6" ht="36" customHeight="1" x14ac:dyDescent="0.3">
      <c r="B340" s="1"/>
      <c r="C340" s="1"/>
      <c r="D340" s="1"/>
      <c r="E340" s="30">
        <v>5852.04</v>
      </c>
      <c r="F340" s="4" t="s">
        <v>145</v>
      </c>
    </row>
    <row r="341" spans="1:6" ht="36" customHeight="1" x14ac:dyDescent="0.3">
      <c r="B341" s="1"/>
      <c r="C341" s="1"/>
      <c r="D341" s="1"/>
      <c r="E341" s="30">
        <v>34264.44</v>
      </c>
      <c r="F341" s="4" t="s">
        <v>15</v>
      </c>
    </row>
    <row r="342" spans="1:6" ht="36" customHeight="1" x14ac:dyDescent="0.3">
      <c r="B342" s="1"/>
      <c r="C342" s="1"/>
      <c r="D342" s="1"/>
      <c r="E342" s="30">
        <v>10263.299999999999</v>
      </c>
      <c r="F342" s="4" t="s">
        <v>16</v>
      </c>
    </row>
    <row r="343" spans="1:6" ht="38.85" customHeight="1" x14ac:dyDescent="0.3">
      <c r="B343" s="1"/>
      <c r="C343" s="1"/>
      <c r="D343" s="1"/>
      <c r="E343" s="30">
        <v>738.51</v>
      </c>
      <c r="F343" s="4" t="s">
        <v>17</v>
      </c>
    </row>
    <row r="344" spans="1:6" ht="42.6" customHeight="1" x14ac:dyDescent="0.3">
      <c r="B344" s="1"/>
      <c r="C344" s="1"/>
      <c r="D344" s="1"/>
      <c r="E344" s="30">
        <v>905.31</v>
      </c>
      <c r="F344" s="4" t="s">
        <v>23</v>
      </c>
    </row>
    <row r="345" spans="1:6" ht="36" customHeight="1" x14ac:dyDescent="0.3">
      <c r="B345" s="1"/>
      <c r="C345" s="1"/>
      <c r="D345" s="1"/>
      <c r="E345" s="30">
        <v>120</v>
      </c>
      <c r="F345" s="4" t="s">
        <v>18</v>
      </c>
    </row>
    <row r="346" spans="1:6" ht="18" customHeight="1" x14ac:dyDescent="0.3">
      <c r="B346" s="1"/>
      <c r="C346" s="79" t="s">
        <v>144</v>
      </c>
      <c r="D346" s="79"/>
      <c r="E346" s="6">
        <f>E19+E28+E34+E96+E99+E101+E104+E106+E108+E110+E112+E114+E116+E119+E124+E126+E129+E133+E138+E144+E146+E175+E200+E208+E210+E219+E222+E225+E228+E231+E233+E235+E237+E241+E249+E251+E253+E255+E260+E262+E264+E268+E283+E289+E293+E296+E298+E301+E305+E308+E311+E313+E315+E317+E319+E321+E329+E334+E337+E338+E339+E340+E341+E342+E343+E344+E345</f>
        <v>426778.38999999996</v>
      </c>
      <c r="F346" s="1"/>
    </row>
    <row r="347" spans="1:6" x14ac:dyDescent="0.3">
      <c r="B347" s="1"/>
      <c r="C347" s="1"/>
      <c r="D347" s="1"/>
      <c r="E347" s="2"/>
      <c r="F347" s="1"/>
    </row>
    <row r="348" spans="1:6" x14ac:dyDescent="0.3">
      <c r="B348" s="1"/>
      <c r="C348" s="1"/>
      <c r="D348" s="1"/>
      <c r="E348" s="2"/>
      <c r="F348" s="1"/>
    </row>
    <row r="349" spans="1:6" x14ac:dyDescent="0.3">
      <c r="B349" s="1"/>
      <c r="C349" s="1"/>
      <c r="D349" s="1"/>
      <c r="E349" s="2"/>
      <c r="F349" s="1"/>
    </row>
    <row r="350" spans="1:6" x14ac:dyDescent="0.3">
      <c r="B350" s="1"/>
      <c r="C350" s="1"/>
      <c r="D350" s="1"/>
      <c r="E350" s="2"/>
      <c r="F350" s="1"/>
    </row>
    <row r="351" spans="1:6" x14ac:dyDescent="0.3">
      <c r="B351" s="1"/>
      <c r="C351" s="1"/>
      <c r="D351" s="1"/>
      <c r="E351" s="2"/>
      <c r="F351" s="1"/>
    </row>
    <row r="352" spans="1:6" x14ac:dyDescent="0.3">
      <c r="B352" s="1"/>
      <c r="C352" s="1"/>
      <c r="D352" s="1"/>
      <c r="E352" s="2"/>
      <c r="F352" s="1"/>
    </row>
    <row r="353" spans="2:6" x14ac:dyDescent="0.3">
      <c r="B353" s="1"/>
      <c r="C353" s="1"/>
      <c r="D353" s="1"/>
      <c r="E353" s="2"/>
      <c r="F353" s="1"/>
    </row>
    <row r="354" spans="2:6" x14ac:dyDescent="0.3">
      <c r="B354" s="1"/>
      <c r="C354" s="1"/>
      <c r="D354" s="1"/>
      <c r="E354" s="2"/>
      <c r="F354" s="1"/>
    </row>
    <row r="355" spans="2:6" x14ac:dyDescent="0.3">
      <c r="B355" s="1"/>
      <c r="C355" s="1"/>
      <c r="D355" s="1"/>
      <c r="E355" s="2"/>
      <c r="F355" s="1"/>
    </row>
    <row r="356" spans="2:6" x14ac:dyDescent="0.3">
      <c r="B356" s="1"/>
      <c r="C356" s="1"/>
      <c r="D356" s="1"/>
      <c r="E356" s="2"/>
      <c r="F356" s="1"/>
    </row>
    <row r="357" spans="2:6" x14ac:dyDescent="0.3">
      <c r="B357" s="1"/>
      <c r="C357" s="1"/>
      <c r="D357" s="1"/>
      <c r="E357" s="2"/>
      <c r="F357" s="1"/>
    </row>
  </sheetData>
  <mergeCells count="113">
    <mergeCell ref="B19:D19"/>
    <mergeCell ref="B3:C3"/>
    <mergeCell ref="B8:F9"/>
    <mergeCell ref="C12:C18"/>
    <mergeCell ref="D12:D18"/>
    <mergeCell ref="B12:B18"/>
    <mergeCell ref="D29:D33"/>
    <mergeCell ref="C20:C27"/>
    <mergeCell ref="D20:D27"/>
    <mergeCell ref="B28:D28"/>
    <mergeCell ref="C346:D346"/>
    <mergeCell ref="B29:B33"/>
    <mergeCell ref="C29:C33"/>
    <mergeCell ref="B34:D34"/>
    <mergeCell ref="B20:B27"/>
    <mergeCell ref="B35:B95"/>
    <mergeCell ref="C35:C95"/>
    <mergeCell ref="D35:D95"/>
    <mergeCell ref="B120:B123"/>
    <mergeCell ref="C120:C123"/>
    <mergeCell ref="D120:D123"/>
    <mergeCell ref="B130:B132"/>
    <mergeCell ref="C130:C132"/>
    <mergeCell ref="D130:D132"/>
    <mergeCell ref="B334:D334"/>
    <mergeCell ref="B322:B328"/>
    <mergeCell ref="C322:C328"/>
    <mergeCell ref="D322:D328"/>
    <mergeCell ref="B335:B336"/>
    <mergeCell ref="C335:C336"/>
    <mergeCell ref="D335:D336"/>
    <mergeCell ref="B331:D331"/>
    <mergeCell ref="B265:B267"/>
    <mergeCell ref="C265:C267"/>
    <mergeCell ref="D265:D267"/>
    <mergeCell ref="B269:B282"/>
    <mergeCell ref="C269:C282"/>
    <mergeCell ref="D269:D282"/>
    <mergeCell ref="B284:B288"/>
    <mergeCell ref="C284:C288"/>
    <mergeCell ref="D284:D288"/>
    <mergeCell ref="B302:B304"/>
    <mergeCell ref="B97:B98"/>
    <mergeCell ref="C97:C98"/>
    <mergeCell ref="D97:D98"/>
    <mergeCell ref="B102:B103"/>
    <mergeCell ref="C102:C103"/>
    <mergeCell ref="D102:D103"/>
    <mergeCell ref="B238:B240"/>
    <mergeCell ref="C238:C240"/>
    <mergeCell ref="D238:D240"/>
    <mergeCell ref="B223:B224"/>
    <mergeCell ref="C223:C224"/>
    <mergeCell ref="D223:D224"/>
    <mergeCell ref="B134:B137"/>
    <mergeCell ref="C134:C137"/>
    <mergeCell ref="D134:D137"/>
    <mergeCell ref="B139:B143"/>
    <mergeCell ref="C139:C143"/>
    <mergeCell ref="B176:B199"/>
    <mergeCell ref="C176:C199"/>
    <mergeCell ref="D176:D199"/>
    <mergeCell ref="B201:B207"/>
    <mergeCell ref="C201:C207"/>
    <mergeCell ref="D201:D207"/>
    <mergeCell ref="B211:B218"/>
    <mergeCell ref="B332:B333"/>
    <mergeCell ref="C332:C333"/>
    <mergeCell ref="D332:D333"/>
    <mergeCell ref="B226:B227"/>
    <mergeCell ref="C226:C227"/>
    <mergeCell ref="D226:D227"/>
    <mergeCell ref="B256:B259"/>
    <mergeCell ref="C256:C259"/>
    <mergeCell ref="D256:D259"/>
    <mergeCell ref="B299:B300"/>
    <mergeCell ref="C299:C300"/>
    <mergeCell ref="D299:D300"/>
    <mergeCell ref="B290:B292"/>
    <mergeCell ref="C290:C292"/>
    <mergeCell ref="D290:D292"/>
    <mergeCell ref="B309:B310"/>
    <mergeCell ref="C309:C310"/>
    <mergeCell ref="D309:D310"/>
    <mergeCell ref="B306:B307"/>
    <mergeCell ref="C306:C307"/>
    <mergeCell ref="D306:D307"/>
    <mergeCell ref="B294:B295"/>
    <mergeCell ref="B242:B248"/>
    <mergeCell ref="C242:C248"/>
    <mergeCell ref="C294:C295"/>
    <mergeCell ref="D294:D295"/>
    <mergeCell ref="B229:B230"/>
    <mergeCell ref="C229:C230"/>
    <mergeCell ref="D229:D230"/>
    <mergeCell ref="B117:B118"/>
    <mergeCell ref="C117:C118"/>
    <mergeCell ref="D117:D118"/>
    <mergeCell ref="C302:C304"/>
    <mergeCell ref="D302:D304"/>
    <mergeCell ref="D242:D248"/>
    <mergeCell ref="C211:C218"/>
    <mergeCell ref="D211:D218"/>
    <mergeCell ref="B220:B221"/>
    <mergeCell ref="C220:C221"/>
    <mergeCell ref="D220:D221"/>
    <mergeCell ref="B127:B128"/>
    <mergeCell ref="C127:C128"/>
    <mergeCell ref="D127:D128"/>
    <mergeCell ref="B147:B174"/>
    <mergeCell ref="C147:C174"/>
    <mergeCell ref="D147:D174"/>
    <mergeCell ref="D139:D143"/>
  </mergeCells>
  <pageMargins left="0.25" right="0.25" top="0.75" bottom="0.75" header="0.3" footer="0.3"/>
  <pageSetup paperSize="9" scale="85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OŽUJAK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Admin</cp:lastModifiedBy>
  <cp:lastPrinted>2026-03-18T10:58:19Z</cp:lastPrinted>
  <dcterms:created xsi:type="dcterms:W3CDTF">2024-02-07T08:05:49Z</dcterms:created>
  <dcterms:modified xsi:type="dcterms:W3CDTF">2026-04-20T20:22:18Z</dcterms:modified>
</cp:coreProperties>
</file>