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5" yWindow="-125" windowWidth="24267" windowHeight="13749"/>
  </bookViews>
  <sheets>
    <sheet name="TRAVANJ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1" i="5" l="1"/>
  <c r="E22" i="5"/>
  <c r="E145" i="5" l="1"/>
  <c r="E164" i="5"/>
  <c r="E78" i="5"/>
  <c r="E32" i="5"/>
  <c r="E191" i="5"/>
  <c r="E20" i="5"/>
  <c r="E91" i="5"/>
  <c r="E34" i="5"/>
  <c r="E210" i="5"/>
  <c r="E202" i="5"/>
  <c r="E128" i="5"/>
  <c r="E208" i="5"/>
  <c r="E93" i="5"/>
  <c r="E89" i="5"/>
  <c r="E189" i="5"/>
  <c r="E168" i="5"/>
  <c r="E166" i="5"/>
  <c r="E71" i="5" l="1"/>
  <c r="E142" i="5"/>
  <c r="E187" i="5"/>
  <c r="E197" i="5"/>
  <c r="E137" i="5" l="1"/>
  <c r="E195" i="5"/>
  <c r="E162" i="5"/>
  <c r="E219" i="5"/>
  <c r="E147" i="5" l="1"/>
  <c r="E85" i="5"/>
  <c r="E95" i="5"/>
  <c r="E139" i="5"/>
  <c r="E150" i="5"/>
  <c r="E193" i="5"/>
  <c r="E159" i="5"/>
  <c r="E157" i="5"/>
  <c r="E155" i="5"/>
  <c r="E170" i="5"/>
  <c r="E130" i="5"/>
  <c r="E87" i="5"/>
  <c r="E173" i="5"/>
  <c r="E217" i="5"/>
  <c r="E222" i="5"/>
  <c r="E199" i="5"/>
  <c r="E180" i="5"/>
  <c r="E185" i="5"/>
  <c r="E153" i="5"/>
  <c r="E134" i="5"/>
  <c r="E126" i="5"/>
  <c r="E122" i="5"/>
  <c r="E108" i="5"/>
  <c r="E80" i="5"/>
  <c r="E76" i="5"/>
  <c r="E65" i="5"/>
  <c r="E215" i="5"/>
  <c r="E69" i="5" l="1"/>
  <c r="E67" i="5" l="1"/>
  <c r="E37" i="5" l="1"/>
  <c r="E30" i="5" l="1"/>
  <c r="E18" i="5" l="1"/>
</calcChain>
</file>

<file path=xl/sharedStrings.xml><?xml version="1.0" encoding="utf-8"?>
<sst xmlns="http://schemas.openxmlformats.org/spreadsheetml/2006/main" count="395" uniqueCount="172">
  <si>
    <t>NAZIV PRIMATELJA</t>
  </si>
  <si>
    <t>OIB PRIMATELJA</t>
  </si>
  <si>
    <t>SJEDIŠTE PRIMATELJA</t>
  </si>
  <si>
    <t>NAČIN OBJAVE ISPLAĆENOG IZNOSA</t>
  </si>
  <si>
    <t>VRSTA RASHODA I IZDATAKA</t>
  </si>
  <si>
    <t>ZAGREB</t>
  </si>
  <si>
    <t>DOM ZA STARIJE I NEMOĆNE OSOBE VARAŽDIN</t>
  </si>
  <si>
    <t>Zavojna 6, 42000 Varaždin</t>
  </si>
  <si>
    <t>OIB: 41732682041</t>
  </si>
  <si>
    <t xml:space="preserve">Ukupno: </t>
  </si>
  <si>
    <t>PETROL d.o.o.</t>
  </si>
  <si>
    <t>VARAŽDIN</t>
  </si>
  <si>
    <t>ZAGREBAČKA BANKA d.d.</t>
  </si>
  <si>
    <t>ISPLATITELJ:</t>
  </si>
  <si>
    <t>3111 bruto plaće za redovan rad (ukupni iznos bez bolovanja na teret HZZO-a)</t>
  </si>
  <si>
    <t>3132 doprinos na bruto (doprinosi za obvezno zdravstveno osiguranje)</t>
  </si>
  <si>
    <t>3212 naknade za prijevoz, za rad na terenu i odvojeni život</t>
  </si>
  <si>
    <t>3291 naknade za rad predstavničkih i izvršnih tijela, povjerenstava i slično (bruto iznos s doprinosima na bruto)</t>
  </si>
  <si>
    <t>3721 naknade građanima i kućanstvima u novcu (isplata džeparca korisnicima)</t>
  </si>
  <si>
    <t>3223 energija</t>
  </si>
  <si>
    <t>3431 bankarske usluge i usluge platnog prometa</t>
  </si>
  <si>
    <t>NARODNE NOVINE d.d.</t>
  </si>
  <si>
    <t>3224 materijal i dijelovi za tekuće i investicijsko održavanje</t>
  </si>
  <si>
    <t>3237 intelektualne i osobne usluge (ugovor o djelu, bruto iznos s doprinosima na bruto)</t>
  </si>
  <si>
    <t>OSIJEK</t>
  </si>
  <si>
    <t>3112 plaće u naravi</t>
  </si>
  <si>
    <t>3233 usluge promidžbe i informiranja</t>
  </si>
  <si>
    <t>5443 otplata glavnice primljenih kredita od tuzemnih kreditnih institucija izvan javnog sektora</t>
  </si>
  <si>
    <t>TEDI poslovanje d.o.o.</t>
  </si>
  <si>
    <t>05614216244</t>
  </si>
  <si>
    <t>ROG d.o.o.</t>
  </si>
  <si>
    <t>39483344029</t>
  </si>
  <si>
    <t>VUKOVAR</t>
  </si>
  <si>
    <t>TERMOPLIN d.d.</t>
  </si>
  <si>
    <t>Ukupno:</t>
  </si>
  <si>
    <t>NARODNI TRGOVAČKI LANAC d.o.o.</t>
  </si>
  <si>
    <t>SESVETE</t>
  </si>
  <si>
    <t>SAPONIA d.d.</t>
  </si>
  <si>
    <t>3221 uredski materijal i ostali materijalni rashodi</t>
  </si>
  <si>
    <t>KLOMONT, obrt</t>
  </si>
  <si>
    <t>ICT REMARKETING d.o.o.</t>
  </si>
  <si>
    <t>45659013941</t>
  </si>
  <si>
    <t>DENI PEK d.o.o.</t>
  </si>
  <si>
    <t>VARAŽDINSKE TOPLICE</t>
  </si>
  <si>
    <t>02734490877</t>
  </si>
  <si>
    <t>44138062462</t>
  </si>
  <si>
    <t>VINDIJA d.o.o.</t>
  </si>
  <si>
    <t>VUGRINEC d.o.o.</t>
  </si>
  <si>
    <t>DUBRAVICA</t>
  </si>
  <si>
    <t>43639861997</t>
  </si>
  <si>
    <t>ZAVOD ZA JAVNO ZDRAVSTVO VARAŽDINSKE ŽUPANIJE</t>
  </si>
  <si>
    <t>20184981156</t>
  </si>
  <si>
    <t>VIZOR d.o.o.</t>
  </si>
  <si>
    <t>28579840610</t>
  </si>
  <si>
    <t>VOĆE VARAŽDIN d.o.o.</t>
  </si>
  <si>
    <t>42042277834</t>
  </si>
  <si>
    <t>ALCA ZAGREB d.o.o.</t>
  </si>
  <si>
    <t xml:space="preserve"> 58353015102 </t>
  </si>
  <si>
    <t>EURO ROSA IP d.o.o.</t>
  </si>
  <si>
    <t>58421021869</t>
  </si>
  <si>
    <t>VITOS d.o.o.</t>
  </si>
  <si>
    <t>17365305988</t>
  </si>
  <si>
    <t>AGRODALM d.o.o.</t>
  </si>
  <si>
    <t>80649374262</t>
  </si>
  <si>
    <t>ORANGE d.o.o.</t>
  </si>
  <si>
    <t>00363177306</t>
  </si>
  <si>
    <t>GARA CIVITAS d.o.o.</t>
  </si>
  <si>
    <t>51627797630</t>
  </si>
  <si>
    <t>29524210204</t>
  </si>
  <si>
    <t>A1 HRVATSKA d.o.o.</t>
  </si>
  <si>
    <t>PERT d.o.o.</t>
  </si>
  <si>
    <t>42255248046</t>
  </si>
  <si>
    <t>ILOK</t>
  </si>
  <si>
    <t>ČISTOĆA d.o.o.</t>
  </si>
  <si>
    <t>02371889218</t>
  </si>
  <si>
    <t>81793146560</t>
  </si>
  <si>
    <t>HRVATSKI TELEKOM d.d.</t>
  </si>
  <si>
    <t>HP - HRVATSKA POŠTA d.d.</t>
  </si>
  <si>
    <t>87311810356</t>
  </si>
  <si>
    <t>DIZALO RUTIĆ d.o.o.</t>
  </si>
  <si>
    <t>23633545858</t>
  </si>
  <si>
    <t>KUĆAN MAROF</t>
  </si>
  <si>
    <t>LUDBREG</t>
  </si>
  <si>
    <t>ENNA NEXT d.o.o.</t>
  </si>
  <si>
    <t>MUZIKA I TO d.o.o.</t>
  </si>
  <si>
    <t>MEĐIMURKA BS d.o.o.</t>
  </si>
  <si>
    <t>68372221964</t>
  </si>
  <si>
    <t>ČAKOVEC</t>
  </si>
  <si>
    <t>FINANCIJSKA AGENCIJA FINA</t>
  </si>
  <si>
    <t>85821130368</t>
  </si>
  <si>
    <t>HRVATSKA RADIOTELEVIZIJA HRT</t>
  </si>
  <si>
    <t>68419124305</t>
  </si>
  <si>
    <t>33437375299</t>
  </si>
  <si>
    <t>AUTO CENTAR KOS d.o.o.</t>
  </si>
  <si>
    <t>DUBAL d.o.o.</t>
  </si>
  <si>
    <t>71226910000</t>
  </si>
  <si>
    <t>70450827918</t>
  </si>
  <si>
    <t>PRIBISLAVEC</t>
  </si>
  <si>
    <t>FACTORY X d.o.o.</t>
  </si>
  <si>
    <t>UGOSTITELJSKI OBRT STARČEK</t>
  </si>
  <si>
    <t>92188488799</t>
  </si>
  <si>
    <t>MAGIC NET d.o.o.</t>
  </si>
  <si>
    <t>69554624078</t>
  </si>
  <si>
    <t>ELCON d.o.o.</t>
  </si>
  <si>
    <t>PLASTIMA, obrt</t>
  </si>
  <si>
    <t>3222 materijal i sirovine</t>
  </si>
  <si>
    <t>3299 ostali nespomenuti rashodi poslovanja</t>
  </si>
  <si>
    <t>3232 usluge tekućeg i investicijskog održavanja</t>
  </si>
  <si>
    <t>3234 komunalne usluge</t>
  </si>
  <si>
    <t>3236 zdravstvene i veterinarske usluge</t>
  </si>
  <si>
    <t>3237 intelektualne i osobne usluge</t>
  </si>
  <si>
    <t>3238 računalne usluge</t>
  </si>
  <si>
    <t>3293 reprezentacija</t>
  </si>
  <si>
    <t>3231 usluge telefona, interneta, pošte i prijevoza</t>
  </si>
  <si>
    <t>3235 zakupnine i najamnine</t>
  </si>
  <si>
    <t>3239 ostale usluge</t>
  </si>
  <si>
    <t>3121 ostali rashodi za zaposlene</t>
  </si>
  <si>
    <t>ODVJETNIK MATIJA ŠABIJAN</t>
  </si>
  <si>
    <t>LESNINA H. d.o.o.</t>
  </si>
  <si>
    <t>36998794856</t>
  </si>
  <si>
    <t>3433 zatezne kamate</t>
  </si>
  <si>
    <t>4227 uređaji, strojevi i oprema za ostale namjene</t>
  </si>
  <si>
    <t>JAVNA OBJAVA INFORMACIJA O TROŠENJU SREDSTAVA ZA TRAVANJ 2026. GODINE</t>
  </si>
  <si>
    <t>Ukupno za TRAVANJ 2026.</t>
  </si>
  <si>
    <t>3423 kamate za primljene kredite i zajmove od kreditnih i ostalih financijskih institucija izvan javnog sektora</t>
  </si>
  <si>
    <t>USTANOVA ZA ZDRAVSTVENU SKRB AURA FIT</t>
  </si>
  <si>
    <t>20752352202</t>
  </si>
  <si>
    <t>PARKOVI d.o.o.</t>
  </si>
  <si>
    <t>72672225843</t>
  </si>
  <si>
    <t>DIMAX d.o.o.</t>
  </si>
  <si>
    <t>56608479548</t>
  </si>
  <si>
    <t>SLATKO CARSTVO j.d.o.o.</t>
  </si>
  <si>
    <t>60262262122</t>
  </si>
  <si>
    <t>SRAČINEC</t>
  </si>
  <si>
    <t>GODAR d.o.o.</t>
  </si>
  <si>
    <t>77680604322</t>
  </si>
  <si>
    <t>DUBROVNIK SUN d.o.o.</t>
  </si>
  <si>
    <t>DUBROVNIK</t>
  </si>
  <si>
    <t>60174672203</t>
  </si>
  <si>
    <t>KODRA d.o.o.</t>
  </si>
  <si>
    <t>81118596940</t>
  </si>
  <si>
    <t>BARTOLOVEC</t>
  </si>
  <si>
    <t>GKP KOMUNALAC d.o.o.</t>
  </si>
  <si>
    <t>KOPRIVNICA</t>
  </si>
  <si>
    <t>41412434130</t>
  </si>
  <si>
    <t>HRVATSKE AUTOCESTE d.o.o.</t>
  </si>
  <si>
    <t>57500462912</t>
  </si>
  <si>
    <t>CORAL CROATIA d.o.o.</t>
  </si>
  <si>
    <t>72594208197</t>
  </si>
  <si>
    <t>BAUERFEIND d.o.o.</t>
  </si>
  <si>
    <t>05769955462</t>
  </si>
  <si>
    <t>BINI d.o.o.</t>
  </si>
  <si>
    <t>40170680180</t>
  </si>
  <si>
    <t>TEKSTIL-KA d.o.o.</t>
  </si>
  <si>
    <t>93221233774</t>
  </si>
  <si>
    <t>ORBIS d.o.o.</t>
  </si>
  <si>
    <t>44188851059</t>
  </si>
  <si>
    <t>87198948864</t>
  </si>
  <si>
    <t>KOVAČIĆ</t>
  </si>
  <si>
    <t>KARL DIETZ KIJEVO d.o.o.</t>
  </si>
  <si>
    <t>3232 usluge tekućeg i investicijskog održavanja (Ž)</t>
  </si>
  <si>
    <t>4221 uredska oprema i namještaj</t>
  </si>
  <si>
    <t>4221 uredska oprema i namještaj (Ž)</t>
  </si>
  <si>
    <t>447,81 - 3221 uredski materijal i ostali materijalni rashodi    32,50 - 3299 ostali nespomenuti rashodi poslovanja</t>
  </si>
  <si>
    <t>3213 stručno usavršavanje zaposlenika</t>
  </si>
  <si>
    <t>4227 uređaji, strojevi i oprema za ostale namjene (Ž)</t>
  </si>
  <si>
    <t>4222 komunikacijska oprema</t>
  </si>
  <si>
    <t>52,46 - 3223 energija                                                                                3,49 - 3224 materijal i dijelovi za tekuće i investicijsko održavanje</t>
  </si>
  <si>
    <t>INA d.d.</t>
  </si>
  <si>
    <t>27759560625</t>
  </si>
  <si>
    <t>5.399,85 - 3223 energija                                                                         67,80 - 3433 zatezne kamate</t>
  </si>
  <si>
    <t>GDPR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</si>
</sst>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6" fillId="3" borderId="4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4" fontId="1" fillId="3" borderId="4" xfId="0" applyNumberFormat="1" applyFont="1" applyFill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0" fontId="0" fillId="0" borderId="9" xfId="0" applyBorder="1"/>
    <xf numFmtId="4" fontId="8" fillId="4" borderId="8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 wrapText="1"/>
    </xf>
    <xf numFmtId="4" fontId="9" fillId="3" borderId="8" xfId="0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0" fontId="0" fillId="0" borderId="0" xfId="0" applyBorder="1"/>
    <xf numFmtId="4" fontId="5" fillId="0" borderId="8" xfId="0" applyNumberFormat="1" applyFont="1" applyFill="1" applyBorder="1" applyAlignment="1">
      <alignment horizontal="right" vertical="center"/>
    </xf>
    <xf numFmtId="4" fontId="0" fillId="0" borderId="4" xfId="0" applyNumberFormat="1" applyFont="1" applyFill="1" applyBorder="1" applyAlignment="1">
      <alignment horizontal="right" vertical="center"/>
    </xf>
    <xf numFmtId="0" fontId="5" fillId="4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49" fontId="7" fillId="4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49" fontId="7" fillId="4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4" fontId="13" fillId="3" borderId="7" xfId="0" applyNumberFormat="1" applyFont="1" applyFill="1" applyBorder="1" applyAlignment="1">
      <alignment horizontal="right" vertical="center"/>
    </xf>
    <xf numFmtId="4" fontId="0" fillId="0" borderId="8" xfId="0" applyNumberFormat="1" applyFont="1" applyFill="1" applyBorder="1" applyAlignment="1">
      <alignment horizontal="right" vertical="center"/>
    </xf>
    <xf numFmtId="0" fontId="8" fillId="4" borderId="5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center" vertical="center"/>
    </xf>
    <xf numFmtId="49" fontId="7" fillId="4" borderId="5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/>
    </xf>
    <xf numFmtId="49" fontId="7" fillId="4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49" fontId="7" fillId="4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4" fontId="5" fillId="0" borderId="1" xfId="0" applyNumberFormat="1" applyFont="1" applyBorder="1" applyAlignment="1">
      <alignment horizontal="right" vertical="center"/>
    </xf>
    <xf numFmtId="0" fontId="5" fillId="3" borderId="8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left" vertical="center"/>
    </xf>
    <xf numFmtId="49" fontId="7" fillId="4" borderId="5" xfId="0" applyNumberFormat="1" applyFont="1" applyFill="1" applyBorder="1" applyAlignment="1">
      <alignment horizontal="center" vertical="center"/>
    </xf>
    <xf numFmtId="49" fontId="7" fillId="4" borderId="6" xfId="0" applyNumberFormat="1" applyFont="1" applyFill="1" applyBorder="1" applyAlignment="1">
      <alignment horizontal="center" vertical="center"/>
    </xf>
    <xf numFmtId="49" fontId="7" fillId="4" borderId="7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6" xfId="0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49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42"/>
  <sheetViews>
    <sheetView tabSelected="1" workbookViewId="0">
      <selection activeCell="D159" sqref="D159"/>
    </sheetView>
  </sheetViews>
  <sheetFormatPr defaultRowHeight="15.05" x14ac:dyDescent="0.3"/>
  <cols>
    <col min="2" max="2" width="41.109375" customWidth="1"/>
    <col min="3" max="3" width="19.44140625" customWidth="1"/>
    <col min="4" max="4" width="23.109375" customWidth="1"/>
    <col min="5" max="5" width="22.109375" customWidth="1"/>
    <col min="6" max="6" width="56.109375" customWidth="1"/>
  </cols>
  <sheetData>
    <row r="2" spans="1:6" ht="15.85" x14ac:dyDescent="0.25">
      <c r="B2" s="7" t="s">
        <v>13</v>
      </c>
      <c r="C2" s="8"/>
    </row>
    <row r="3" spans="1:6" ht="15.05" customHeight="1" x14ac:dyDescent="0.3">
      <c r="B3" s="88" t="s">
        <v>6</v>
      </c>
      <c r="C3" s="88"/>
    </row>
    <row r="4" spans="1:6" ht="15.05" customHeight="1" x14ac:dyDescent="0.3">
      <c r="B4" s="11" t="s">
        <v>7</v>
      </c>
      <c r="C4" s="9"/>
    </row>
    <row r="5" spans="1:6" ht="15.85" x14ac:dyDescent="0.25">
      <c r="B5" s="11" t="s">
        <v>8</v>
      </c>
      <c r="C5" s="8"/>
    </row>
    <row r="6" spans="1:6" ht="15.05" customHeight="1" x14ac:dyDescent="0.25">
      <c r="B6" s="3"/>
    </row>
    <row r="8" spans="1:6" x14ac:dyDescent="0.3">
      <c r="B8" s="89" t="s">
        <v>122</v>
      </c>
      <c r="C8" s="89"/>
      <c r="D8" s="89"/>
      <c r="E8" s="89"/>
      <c r="F8" s="89"/>
    </row>
    <row r="9" spans="1:6" x14ac:dyDescent="0.3">
      <c r="B9" s="89"/>
      <c r="C9" s="89"/>
      <c r="D9" s="89"/>
      <c r="E9" s="89"/>
      <c r="F9" s="89"/>
    </row>
    <row r="10" spans="1:6" ht="16.45" customHeight="1" x14ac:dyDescent="0.25"/>
    <row r="11" spans="1:6" ht="28.5" customHeight="1" x14ac:dyDescent="0.3">
      <c r="B11" s="19" t="s">
        <v>0</v>
      </c>
      <c r="C11" s="19" t="s">
        <v>1</v>
      </c>
      <c r="D11" s="19" t="s">
        <v>2</v>
      </c>
      <c r="E11" s="5" t="s">
        <v>3</v>
      </c>
      <c r="F11" s="5" t="s">
        <v>4</v>
      </c>
    </row>
    <row r="12" spans="1:6" ht="18" customHeight="1" x14ac:dyDescent="0.3">
      <c r="A12" s="17"/>
      <c r="B12" s="92" t="s">
        <v>10</v>
      </c>
      <c r="C12" s="90">
        <v>75550985023</v>
      </c>
      <c r="D12" s="90" t="s">
        <v>5</v>
      </c>
      <c r="E12" s="16">
        <v>53.45</v>
      </c>
      <c r="F12" s="13" t="s">
        <v>19</v>
      </c>
    </row>
    <row r="13" spans="1:6" ht="18" customHeight="1" x14ac:dyDescent="0.3">
      <c r="A13" s="17"/>
      <c r="B13" s="77"/>
      <c r="C13" s="91"/>
      <c r="D13" s="91"/>
      <c r="E13" s="16">
        <v>55.43</v>
      </c>
      <c r="F13" s="13" t="s">
        <v>19</v>
      </c>
    </row>
    <row r="14" spans="1:6" ht="18" customHeight="1" x14ac:dyDescent="0.3">
      <c r="A14" s="17"/>
      <c r="B14" s="77"/>
      <c r="C14" s="91"/>
      <c r="D14" s="91"/>
      <c r="E14" s="16">
        <v>109.89</v>
      </c>
      <c r="F14" s="13" t="s">
        <v>19</v>
      </c>
    </row>
    <row r="15" spans="1:6" ht="18" customHeight="1" x14ac:dyDescent="0.3">
      <c r="A15" s="17"/>
      <c r="B15" s="77"/>
      <c r="C15" s="91"/>
      <c r="D15" s="91"/>
      <c r="E15" s="16">
        <v>66.260000000000005</v>
      </c>
      <c r="F15" s="13" t="s">
        <v>19</v>
      </c>
    </row>
    <row r="16" spans="1:6" ht="33.200000000000003" customHeight="1" x14ac:dyDescent="0.3">
      <c r="A16" s="17"/>
      <c r="B16" s="77"/>
      <c r="C16" s="91"/>
      <c r="D16" s="91"/>
      <c r="E16" s="16">
        <v>55.95</v>
      </c>
      <c r="F16" s="10" t="s">
        <v>167</v>
      </c>
    </row>
    <row r="17" spans="1:6" ht="18" customHeight="1" x14ac:dyDescent="0.3">
      <c r="A17" s="17"/>
      <c r="B17" s="77"/>
      <c r="C17" s="91"/>
      <c r="D17" s="91"/>
      <c r="E17" s="16">
        <v>57.04</v>
      </c>
      <c r="F17" s="13" t="s">
        <v>19</v>
      </c>
    </row>
    <row r="18" spans="1:6" ht="18" customHeight="1" x14ac:dyDescent="0.3">
      <c r="B18" s="69" t="s">
        <v>9</v>
      </c>
      <c r="C18" s="70"/>
      <c r="D18" s="71"/>
      <c r="E18" s="6">
        <f>SUM(E12:E17)</f>
        <v>398.02</v>
      </c>
      <c r="F18" s="14"/>
    </row>
    <row r="19" spans="1:6" ht="18" customHeight="1" x14ac:dyDescent="0.3">
      <c r="B19" s="54" t="s">
        <v>147</v>
      </c>
      <c r="C19" s="50" t="s">
        <v>148</v>
      </c>
      <c r="D19" s="51" t="s">
        <v>5</v>
      </c>
      <c r="E19" s="18">
        <v>48.49</v>
      </c>
      <c r="F19" s="13" t="s">
        <v>19</v>
      </c>
    </row>
    <row r="20" spans="1:6" ht="18" customHeight="1" x14ac:dyDescent="0.3">
      <c r="B20" s="69" t="s">
        <v>9</v>
      </c>
      <c r="C20" s="70"/>
      <c r="D20" s="71"/>
      <c r="E20" s="20">
        <f>E19</f>
        <v>48.49</v>
      </c>
      <c r="F20" s="28"/>
    </row>
    <row r="21" spans="1:6" ht="18" customHeight="1" x14ac:dyDescent="0.3">
      <c r="B21" s="57" t="s">
        <v>168</v>
      </c>
      <c r="C21" s="55" t="s">
        <v>169</v>
      </c>
      <c r="D21" s="56" t="s">
        <v>5</v>
      </c>
      <c r="E21" s="18">
        <v>43.59</v>
      </c>
      <c r="F21" s="13" t="s">
        <v>19</v>
      </c>
    </row>
    <row r="22" spans="1:6" ht="18" customHeight="1" x14ac:dyDescent="0.3">
      <c r="B22" s="69" t="s">
        <v>9</v>
      </c>
      <c r="C22" s="70"/>
      <c r="D22" s="71"/>
      <c r="E22" s="20">
        <f>E21</f>
        <v>43.59</v>
      </c>
      <c r="F22" s="28"/>
    </row>
    <row r="23" spans="1:6" ht="34.450000000000003" customHeight="1" x14ac:dyDescent="0.3">
      <c r="B23" s="77" t="s">
        <v>12</v>
      </c>
      <c r="C23" s="91">
        <v>92963223473</v>
      </c>
      <c r="D23" s="91" t="s">
        <v>5</v>
      </c>
      <c r="E23" s="16">
        <v>2093.62</v>
      </c>
      <c r="F23" s="10" t="s">
        <v>27</v>
      </c>
    </row>
    <row r="24" spans="1:6" ht="18" customHeight="1" x14ac:dyDescent="0.3">
      <c r="B24" s="77"/>
      <c r="C24" s="91"/>
      <c r="D24" s="91"/>
      <c r="E24" s="16">
        <v>0.48</v>
      </c>
      <c r="F24" s="10" t="s">
        <v>20</v>
      </c>
    </row>
    <row r="25" spans="1:6" ht="18" customHeight="1" x14ac:dyDescent="0.3">
      <c r="B25" s="77"/>
      <c r="C25" s="91"/>
      <c r="D25" s="91"/>
      <c r="E25" s="16">
        <v>408.57</v>
      </c>
      <c r="F25" s="10" t="s">
        <v>20</v>
      </c>
    </row>
    <row r="26" spans="1:6" ht="34.450000000000003" customHeight="1" x14ac:dyDescent="0.3">
      <c r="B26" s="77"/>
      <c r="C26" s="91"/>
      <c r="D26" s="91"/>
      <c r="E26" s="16">
        <v>577.91</v>
      </c>
      <c r="F26" s="10" t="s">
        <v>124</v>
      </c>
    </row>
    <row r="27" spans="1:6" ht="18" customHeight="1" x14ac:dyDescent="0.3">
      <c r="B27" s="77"/>
      <c r="C27" s="91"/>
      <c r="D27" s="91"/>
      <c r="E27" s="16">
        <v>0.16</v>
      </c>
      <c r="F27" s="10" t="s">
        <v>20</v>
      </c>
    </row>
    <row r="28" spans="1:6" ht="18" customHeight="1" x14ac:dyDescent="0.3">
      <c r="B28" s="77"/>
      <c r="C28" s="91"/>
      <c r="D28" s="91"/>
      <c r="E28" s="16">
        <v>0.16</v>
      </c>
      <c r="F28" s="10" t="s">
        <v>20</v>
      </c>
    </row>
    <row r="29" spans="1:6" ht="18" customHeight="1" x14ac:dyDescent="0.3">
      <c r="B29" s="77"/>
      <c r="C29" s="91"/>
      <c r="D29" s="91"/>
      <c r="E29" s="16">
        <v>0.16</v>
      </c>
      <c r="F29" s="10" t="s">
        <v>20</v>
      </c>
    </row>
    <row r="30" spans="1:6" x14ac:dyDescent="0.3">
      <c r="B30" s="69" t="s">
        <v>9</v>
      </c>
      <c r="C30" s="70"/>
      <c r="D30" s="71"/>
      <c r="E30" s="6">
        <f>SUM(E23:E29)</f>
        <v>3081.0599999999995</v>
      </c>
      <c r="F30" s="12"/>
    </row>
    <row r="31" spans="1:6" x14ac:dyDescent="0.3">
      <c r="B31" s="54" t="s">
        <v>151</v>
      </c>
      <c r="C31" s="50" t="s">
        <v>152</v>
      </c>
      <c r="D31" s="51" t="s">
        <v>11</v>
      </c>
      <c r="E31" s="18">
        <v>725</v>
      </c>
      <c r="F31" s="29" t="s">
        <v>108</v>
      </c>
    </row>
    <row r="32" spans="1:6" x14ac:dyDescent="0.3">
      <c r="B32" s="69" t="s">
        <v>9</v>
      </c>
      <c r="C32" s="70"/>
      <c r="D32" s="71"/>
      <c r="E32" s="20">
        <f>E31</f>
        <v>725</v>
      </c>
      <c r="F32" s="28"/>
    </row>
    <row r="33" spans="1:6" x14ac:dyDescent="0.3">
      <c r="B33" s="54" t="s">
        <v>142</v>
      </c>
      <c r="C33" s="50" t="s">
        <v>144</v>
      </c>
      <c r="D33" s="51" t="s">
        <v>143</v>
      </c>
      <c r="E33" s="18">
        <v>428.85</v>
      </c>
      <c r="F33" s="29" t="s">
        <v>108</v>
      </c>
    </row>
    <row r="34" spans="1:6" x14ac:dyDescent="0.3">
      <c r="B34" s="69" t="s">
        <v>9</v>
      </c>
      <c r="C34" s="70"/>
      <c r="D34" s="71"/>
      <c r="E34" s="20">
        <f>E33</f>
        <v>428.85</v>
      </c>
      <c r="F34" s="28"/>
    </row>
    <row r="35" spans="1:6" ht="18" customHeight="1" x14ac:dyDescent="0.3">
      <c r="A35" s="24"/>
      <c r="B35" s="75" t="s">
        <v>21</v>
      </c>
      <c r="C35" s="76">
        <v>64546066176</v>
      </c>
      <c r="D35" s="76" t="s">
        <v>5</v>
      </c>
      <c r="E35" s="26">
        <v>248.85</v>
      </c>
      <c r="F35" s="29" t="s">
        <v>26</v>
      </c>
    </row>
    <row r="36" spans="1:6" ht="18" customHeight="1" x14ac:dyDescent="0.3">
      <c r="A36" s="24"/>
      <c r="B36" s="75"/>
      <c r="C36" s="76"/>
      <c r="D36" s="76"/>
      <c r="E36" s="26">
        <v>70.91</v>
      </c>
      <c r="F36" s="29" t="s">
        <v>38</v>
      </c>
    </row>
    <row r="37" spans="1:6" ht="18" customHeight="1" x14ac:dyDescent="0.3">
      <c r="B37" s="69" t="s">
        <v>9</v>
      </c>
      <c r="C37" s="70"/>
      <c r="D37" s="71"/>
      <c r="E37" s="15">
        <f>SUM(E35:E36)</f>
        <v>319.76</v>
      </c>
      <c r="F37" s="12"/>
    </row>
    <row r="38" spans="1:6" ht="15.85" customHeight="1" x14ac:dyDescent="0.3">
      <c r="A38" s="24"/>
      <c r="B38" s="78" t="s">
        <v>35</v>
      </c>
      <c r="C38" s="80">
        <v>78344221376</v>
      </c>
      <c r="D38" s="82" t="s">
        <v>36</v>
      </c>
      <c r="E38" s="25">
        <v>176.54</v>
      </c>
      <c r="F38" s="27" t="s">
        <v>105</v>
      </c>
    </row>
    <row r="39" spans="1:6" ht="15.85" customHeight="1" x14ac:dyDescent="0.3">
      <c r="A39" s="24"/>
      <c r="B39" s="79"/>
      <c r="C39" s="81"/>
      <c r="D39" s="83"/>
      <c r="E39" s="25">
        <v>99.34</v>
      </c>
      <c r="F39" s="27" t="s">
        <v>105</v>
      </c>
    </row>
    <row r="40" spans="1:6" ht="15.85" customHeight="1" x14ac:dyDescent="0.3">
      <c r="A40" s="24"/>
      <c r="B40" s="79"/>
      <c r="C40" s="81"/>
      <c r="D40" s="83"/>
      <c r="E40" s="25">
        <v>76.5</v>
      </c>
      <c r="F40" s="27" t="s">
        <v>105</v>
      </c>
    </row>
    <row r="41" spans="1:6" ht="15.85" customHeight="1" x14ac:dyDescent="0.3">
      <c r="A41" s="24"/>
      <c r="B41" s="79"/>
      <c r="C41" s="81"/>
      <c r="D41" s="83"/>
      <c r="E41" s="25">
        <v>62.9</v>
      </c>
      <c r="F41" s="27" t="s">
        <v>105</v>
      </c>
    </row>
    <row r="42" spans="1:6" ht="15.85" customHeight="1" x14ac:dyDescent="0.3">
      <c r="A42" s="24"/>
      <c r="B42" s="79"/>
      <c r="C42" s="81"/>
      <c r="D42" s="83"/>
      <c r="E42" s="25">
        <v>62.36</v>
      </c>
      <c r="F42" s="27" t="s">
        <v>105</v>
      </c>
    </row>
    <row r="43" spans="1:6" ht="15.85" customHeight="1" x14ac:dyDescent="0.3">
      <c r="A43" s="24"/>
      <c r="B43" s="79"/>
      <c r="C43" s="81"/>
      <c r="D43" s="83"/>
      <c r="E43" s="25">
        <v>250.92</v>
      </c>
      <c r="F43" s="27" t="s">
        <v>105</v>
      </c>
    </row>
    <row r="44" spans="1:6" ht="15.85" customHeight="1" x14ac:dyDescent="0.3">
      <c r="A44" s="24"/>
      <c r="B44" s="79"/>
      <c r="C44" s="81"/>
      <c r="D44" s="83"/>
      <c r="E44" s="25">
        <v>219.86</v>
      </c>
      <c r="F44" s="27" t="s">
        <v>105</v>
      </c>
    </row>
    <row r="45" spans="1:6" ht="15.85" customHeight="1" x14ac:dyDescent="0.3">
      <c r="A45" s="24"/>
      <c r="B45" s="79"/>
      <c r="C45" s="81"/>
      <c r="D45" s="83"/>
      <c r="E45" s="25">
        <v>130.11000000000001</v>
      </c>
      <c r="F45" s="27" t="s">
        <v>105</v>
      </c>
    </row>
    <row r="46" spans="1:6" ht="15.85" customHeight="1" x14ac:dyDescent="0.3">
      <c r="A46" s="24"/>
      <c r="B46" s="79"/>
      <c r="C46" s="81"/>
      <c r="D46" s="83"/>
      <c r="E46" s="25">
        <v>98.47</v>
      </c>
      <c r="F46" s="27" t="s">
        <v>105</v>
      </c>
    </row>
    <row r="47" spans="1:6" ht="15.85" customHeight="1" x14ac:dyDescent="0.3">
      <c r="A47" s="24"/>
      <c r="B47" s="79"/>
      <c r="C47" s="81"/>
      <c r="D47" s="83"/>
      <c r="E47" s="25">
        <v>40.950000000000003</v>
      </c>
      <c r="F47" s="27" t="s">
        <v>105</v>
      </c>
    </row>
    <row r="48" spans="1:6" ht="15.85" customHeight="1" x14ac:dyDescent="0.3">
      <c r="A48" s="24"/>
      <c r="B48" s="79"/>
      <c r="C48" s="81"/>
      <c r="D48" s="83"/>
      <c r="E48" s="25">
        <v>110.67</v>
      </c>
      <c r="F48" s="27" t="s">
        <v>105</v>
      </c>
    </row>
    <row r="49" spans="1:6" ht="15.85" customHeight="1" x14ac:dyDescent="0.3">
      <c r="A49" s="24"/>
      <c r="B49" s="79"/>
      <c r="C49" s="81"/>
      <c r="D49" s="83"/>
      <c r="E49" s="25">
        <v>118.69</v>
      </c>
      <c r="F49" s="27" t="s">
        <v>105</v>
      </c>
    </row>
    <row r="50" spans="1:6" ht="15.85" customHeight="1" x14ac:dyDescent="0.3">
      <c r="A50" s="24"/>
      <c r="B50" s="79"/>
      <c r="C50" s="81"/>
      <c r="D50" s="83"/>
      <c r="E50" s="25">
        <v>99.13</v>
      </c>
      <c r="F50" s="27" t="s">
        <v>105</v>
      </c>
    </row>
    <row r="51" spans="1:6" ht="15.85" customHeight="1" x14ac:dyDescent="0.3">
      <c r="A51" s="24"/>
      <c r="B51" s="79"/>
      <c r="C51" s="81"/>
      <c r="D51" s="83"/>
      <c r="E51" s="25">
        <v>107.21</v>
      </c>
      <c r="F51" s="27" t="s">
        <v>105</v>
      </c>
    </row>
    <row r="52" spans="1:6" ht="15.85" customHeight="1" x14ac:dyDescent="0.3">
      <c r="A52" s="24"/>
      <c r="B52" s="79"/>
      <c r="C52" s="81"/>
      <c r="D52" s="83"/>
      <c r="E52" s="25">
        <v>175.73</v>
      </c>
      <c r="F52" s="27" t="s">
        <v>105</v>
      </c>
    </row>
    <row r="53" spans="1:6" ht="15.85" customHeight="1" x14ac:dyDescent="0.3">
      <c r="A53" s="24"/>
      <c r="B53" s="79"/>
      <c r="C53" s="81"/>
      <c r="D53" s="83"/>
      <c r="E53" s="25">
        <v>23.81</v>
      </c>
      <c r="F53" s="27" t="s">
        <v>106</v>
      </c>
    </row>
    <row r="54" spans="1:6" ht="15.85" customHeight="1" x14ac:dyDescent="0.3">
      <c r="A54" s="24"/>
      <c r="B54" s="79"/>
      <c r="C54" s="81"/>
      <c r="D54" s="83"/>
      <c r="E54" s="25">
        <v>10.98</v>
      </c>
      <c r="F54" s="29" t="s">
        <v>38</v>
      </c>
    </row>
    <row r="55" spans="1:6" ht="15.85" customHeight="1" x14ac:dyDescent="0.3">
      <c r="A55" s="24"/>
      <c r="B55" s="79"/>
      <c r="C55" s="81"/>
      <c r="D55" s="83"/>
      <c r="E55" s="25">
        <v>20.25</v>
      </c>
      <c r="F55" s="27" t="s">
        <v>105</v>
      </c>
    </row>
    <row r="56" spans="1:6" ht="15.85" customHeight="1" x14ac:dyDescent="0.3">
      <c r="A56" s="24"/>
      <c r="B56" s="79"/>
      <c r="C56" s="81"/>
      <c r="D56" s="83"/>
      <c r="E56" s="25">
        <v>39.159999999999997</v>
      </c>
      <c r="F56" s="29" t="s">
        <v>38</v>
      </c>
    </row>
    <row r="57" spans="1:6" ht="15.85" customHeight="1" x14ac:dyDescent="0.3">
      <c r="A57" s="24"/>
      <c r="B57" s="79"/>
      <c r="C57" s="81"/>
      <c r="D57" s="83"/>
      <c r="E57" s="25">
        <v>15.36</v>
      </c>
      <c r="F57" s="29" t="s">
        <v>38</v>
      </c>
    </row>
    <row r="58" spans="1:6" ht="15.85" customHeight="1" x14ac:dyDescent="0.3">
      <c r="A58" s="24"/>
      <c r="B58" s="79"/>
      <c r="C58" s="81"/>
      <c r="D58" s="83"/>
      <c r="E58" s="25">
        <v>1839.74</v>
      </c>
      <c r="F58" s="27" t="s">
        <v>105</v>
      </c>
    </row>
    <row r="59" spans="1:6" ht="15.85" customHeight="1" x14ac:dyDescent="0.3">
      <c r="A59" s="24"/>
      <c r="B59" s="79"/>
      <c r="C59" s="81"/>
      <c r="D59" s="83"/>
      <c r="E59" s="25">
        <v>1035</v>
      </c>
      <c r="F59" s="27" t="s">
        <v>105</v>
      </c>
    </row>
    <row r="60" spans="1:6" ht="15.85" customHeight="1" x14ac:dyDescent="0.3">
      <c r="A60" s="24"/>
      <c r="B60" s="79"/>
      <c r="C60" s="81"/>
      <c r="D60" s="83"/>
      <c r="E60" s="25">
        <v>31.19</v>
      </c>
      <c r="F60" s="27" t="s">
        <v>105</v>
      </c>
    </row>
    <row r="61" spans="1:6" ht="15.85" customHeight="1" x14ac:dyDescent="0.3">
      <c r="A61" s="24"/>
      <c r="B61" s="79"/>
      <c r="C61" s="81"/>
      <c r="D61" s="83"/>
      <c r="E61" s="25">
        <v>91.97</v>
      </c>
      <c r="F61" s="27" t="s">
        <v>105</v>
      </c>
    </row>
    <row r="62" spans="1:6" ht="15.85" customHeight="1" x14ac:dyDescent="0.3">
      <c r="A62" s="24"/>
      <c r="B62" s="79"/>
      <c r="C62" s="81"/>
      <c r="D62" s="83"/>
      <c r="E62" s="25">
        <v>91.82</v>
      </c>
      <c r="F62" s="27" t="s">
        <v>105</v>
      </c>
    </row>
    <row r="63" spans="1:6" ht="15.85" customHeight="1" x14ac:dyDescent="0.3">
      <c r="A63" s="24"/>
      <c r="B63" s="79"/>
      <c r="C63" s="81"/>
      <c r="D63" s="83"/>
      <c r="E63" s="25">
        <v>102.23</v>
      </c>
      <c r="F63" s="27" t="s">
        <v>105</v>
      </c>
    </row>
    <row r="64" spans="1:6" ht="15.85" customHeight="1" x14ac:dyDescent="0.3">
      <c r="A64" s="24"/>
      <c r="B64" s="79"/>
      <c r="C64" s="81"/>
      <c r="D64" s="83"/>
      <c r="E64" s="25">
        <v>50.97</v>
      </c>
      <c r="F64" s="27" t="s">
        <v>105</v>
      </c>
    </row>
    <row r="65" spans="1:6" ht="15.85" customHeight="1" x14ac:dyDescent="0.3">
      <c r="A65" s="24"/>
      <c r="B65" s="22" t="s">
        <v>9</v>
      </c>
      <c r="C65" s="38"/>
      <c r="D65" s="39"/>
      <c r="E65" s="20">
        <f>SUM(E38:E64)</f>
        <v>5181.8599999999997</v>
      </c>
      <c r="F65" s="28"/>
    </row>
    <row r="66" spans="1:6" ht="15.85" customHeight="1" x14ac:dyDescent="0.3">
      <c r="A66" s="24"/>
      <c r="B66" s="35" t="s">
        <v>117</v>
      </c>
      <c r="C66" s="36" t="s">
        <v>171</v>
      </c>
      <c r="D66" s="37" t="s">
        <v>171</v>
      </c>
      <c r="E66" s="25">
        <v>1000</v>
      </c>
      <c r="F66" s="29" t="s">
        <v>110</v>
      </c>
    </row>
    <row r="67" spans="1:6" ht="15.85" customHeight="1" x14ac:dyDescent="0.3">
      <c r="A67" s="24"/>
      <c r="B67" s="22" t="s">
        <v>9</v>
      </c>
      <c r="C67" s="21"/>
      <c r="D67" s="23"/>
      <c r="E67" s="20">
        <f>SUM(E66:E66)</f>
        <v>1000</v>
      </c>
      <c r="F67" s="28"/>
    </row>
    <row r="68" spans="1:6" ht="15.85" customHeight="1" x14ac:dyDescent="0.3">
      <c r="A68" s="24"/>
      <c r="B68" s="30" t="s">
        <v>28</v>
      </c>
      <c r="C68" s="31" t="s">
        <v>29</v>
      </c>
      <c r="D68" s="32" t="s">
        <v>5</v>
      </c>
      <c r="E68" s="18">
        <v>49.85</v>
      </c>
      <c r="F68" s="27" t="s">
        <v>105</v>
      </c>
    </row>
    <row r="69" spans="1:6" ht="15.85" customHeight="1" x14ac:dyDescent="0.3">
      <c r="A69" s="24"/>
      <c r="B69" s="22" t="s">
        <v>9</v>
      </c>
      <c r="C69" s="21"/>
      <c r="D69" s="23"/>
      <c r="E69" s="20">
        <f>E68</f>
        <v>49.85</v>
      </c>
      <c r="F69" s="28"/>
    </row>
    <row r="70" spans="1:6" ht="17.55" customHeight="1" x14ac:dyDescent="0.3">
      <c r="A70" s="24"/>
      <c r="B70" s="49" t="s">
        <v>118</v>
      </c>
      <c r="C70" s="50" t="s">
        <v>119</v>
      </c>
      <c r="D70" s="51" t="s">
        <v>5</v>
      </c>
      <c r="E70" s="25">
        <v>897</v>
      </c>
      <c r="F70" s="27" t="s">
        <v>121</v>
      </c>
    </row>
    <row r="71" spans="1:6" ht="15.85" customHeight="1" x14ac:dyDescent="0.3">
      <c r="A71" s="24"/>
      <c r="B71" s="22" t="s">
        <v>9</v>
      </c>
      <c r="C71" s="21"/>
      <c r="D71" s="23"/>
      <c r="E71" s="20">
        <f>SUM(E70:E70)</f>
        <v>897</v>
      </c>
      <c r="F71" s="28"/>
    </row>
    <row r="72" spans="1:6" ht="15.85" customHeight="1" x14ac:dyDescent="0.3">
      <c r="A72" s="24"/>
      <c r="B72" s="78" t="s">
        <v>37</v>
      </c>
      <c r="C72" s="80">
        <v>37879152548</v>
      </c>
      <c r="D72" s="80" t="s">
        <v>24</v>
      </c>
      <c r="E72" s="25">
        <v>945.26</v>
      </c>
      <c r="F72" s="29" t="s">
        <v>38</v>
      </c>
    </row>
    <row r="73" spans="1:6" ht="15.85" customHeight="1" x14ac:dyDescent="0.3">
      <c r="A73" s="24"/>
      <c r="B73" s="79"/>
      <c r="C73" s="81"/>
      <c r="D73" s="81"/>
      <c r="E73" s="25">
        <v>211.8</v>
      </c>
      <c r="F73" s="29" t="s">
        <v>38</v>
      </c>
    </row>
    <row r="74" spans="1:6" ht="15.85" customHeight="1" x14ac:dyDescent="0.3">
      <c r="A74" s="24"/>
      <c r="B74" s="79"/>
      <c r="C74" s="81"/>
      <c r="D74" s="81"/>
      <c r="E74" s="25">
        <v>25.5</v>
      </c>
      <c r="F74" s="29" t="s">
        <v>38</v>
      </c>
    </row>
    <row r="75" spans="1:6" ht="15.85" customHeight="1" x14ac:dyDescent="0.3">
      <c r="A75" s="24"/>
      <c r="B75" s="79"/>
      <c r="C75" s="81"/>
      <c r="D75" s="81"/>
      <c r="E75" s="25">
        <v>751.38</v>
      </c>
      <c r="F75" s="29" t="s">
        <v>38</v>
      </c>
    </row>
    <row r="76" spans="1:6" ht="15.85" customHeight="1" x14ac:dyDescent="0.3">
      <c r="A76" s="24"/>
      <c r="B76" s="22" t="s">
        <v>9</v>
      </c>
      <c r="C76" s="38"/>
      <c r="D76" s="39"/>
      <c r="E76" s="20">
        <f>SUM(E72:E75)</f>
        <v>1933.94</v>
      </c>
      <c r="F76" s="28"/>
    </row>
    <row r="77" spans="1:6" ht="15.85" customHeight="1" x14ac:dyDescent="0.3">
      <c r="A77" s="24"/>
      <c r="B77" s="54" t="s">
        <v>153</v>
      </c>
      <c r="C77" s="50" t="s">
        <v>154</v>
      </c>
      <c r="D77" s="51" t="s">
        <v>143</v>
      </c>
      <c r="E77" s="18">
        <v>209.17</v>
      </c>
      <c r="F77" s="27" t="s">
        <v>22</v>
      </c>
    </row>
    <row r="78" spans="1:6" ht="15.85" customHeight="1" x14ac:dyDescent="0.3">
      <c r="A78" s="24"/>
      <c r="B78" s="22" t="s">
        <v>9</v>
      </c>
      <c r="C78" s="21"/>
      <c r="D78" s="23"/>
      <c r="E78" s="20">
        <f>E77</f>
        <v>209.17</v>
      </c>
      <c r="F78" s="28"/>
    </row>
    <row r="79" spans="1:6" ht="15.85" customHeight="1" x14ac:dyDescent="0.3">
      <c r="A79" s="24"/>
      <c r="B79" s="49" t="s">
        <v>39</v>
      </c>
      <c r="C79" s="50" t="s">
        <v>171</v>
      </c>
      <c r="D79" s="51" t="s">
        <v>171</v>
      </c>
      <c r="E79" s="25">
        <v>1597.5</v>
      </c>
      <c r="F79" s="27" t="s">
        <v>160</v>
      </c>
    </row>
    <row r="80" spans="1:6" ht="15.85" customHeight="1" x14ac:dyDescent="0.3">
      <c r="A80" s="24"/>
      <c r="B80" s="22" t="s">
        <v>9</v>
      </c>
      <c r="C80" s="21"/>
      <c r="D80" s="23"/>
      <c r="E80" s="20">
        <f>SUM(E79:E79)</f>
        <v>1597.5</v>
      </c>
      <c r="F80" s="28"/>
    </row>
    <row r="81" spans="1:6" ht="15.85" customHeight="1" x14ac:dyDescent="0.3">
      <c r="A81" s="24"/>
      <c r="B81" s="60" t="s">
        <v>40</v>
      </c>
      <c r="C81" s="63" t="s">
        <v>41</v>
      </c>
      <c r="D81" s="66" t="s">
        <v>11</v>
      </c>
      <c r="E81" s="25">
        <v>54.75</v>
      </c>
      <c r="F81" s="29" t="s">
        <v>38</v>
      </c>
    </row>
    <row r="82" spans="1:6" ht="15.85" customHeight="1" x14ac:dyDescent="0.3">
      <c r="A82" s="24"/>
      <c r="B82" s="61"/>
      <c r="C82" s="64"/>
      <c r="D82" s="67"/>
      <c r="E82" s="25">
        <v>60</v>
      </c>
      <c r="F82" s="27" t="s">
        <v>107</v>
      </c>
    </row>
    <row r="83" spans="1:6" ht="15.85" customHeight="1" x14ac:dyDescent="0.3">
      <c r="A83" s="24"/>
      <c r="B83" s="61"/>
      <c r="C83" s="64"/>
      <c r="D83" s="67"/>
      <c r="E83" s="25">
        <v>875.5</v>
      </c>
      <c r="F83" s="29" t="s">
        <v>161</v>
      </c>
    </row>
    <row r="84" spans="1:6" ht="15.85" customHeight="1" x14ac:dyDescent="0.3">
      <c r="A84" s="24"/>
      <c r="B84" s="62"/>
      <c r="C84" s="65"/>
      <c r="D84" s="68"/>
      <c r="E84" s="18">
        <v>1845</v>
      </c>
      <c r="F84" s="29" t="s">
        <v>162</v>
      </c>
    </row>
    <row r="85" spans="1:6" ht="15.85" customHeight="1" x14ac:dyDescent="0.3">
      <c r="A85" s="24"/>
      <c r="B85" s="22" t="s">
        <v>9</v>
      </c>
      <c r="C85" s="21"/>
      <c r="D85" s="23"/>
      <c r="E85" s="20">
        <f>SUM(E81:E84)</f>
        <v>2835.25</v>
      </c>
      <c r="F85" s="28"/>
    </row>
    <row r="86" spans="1:6" ht="15.85" customHeight="1" x14ac:dyDescent="0.3">
      <c r="A86" s="24"/>
      <c r="B86" s="49" t="s">
        <v>42</v>
      </c>
      <c r="C86" s="50" t="s">
        <v>44</v>
      </c>
      <c r="D86" s="51" t="s">
        <v>43</v>
      </c>
      <c r="E86" s="25">
        <v>2352.1</v>
      </c>
      <c r="F86" s="27" t="s">
        <v>105</v>
      </c>
    </row>
    <row r="87" spans="1:6" ht="15.85" customHeight="1" x14ac:dyDescent="0.3">
      <c r="A87" s="24"/>
      <c r="B87" s="22" t="s">
        <v>9</v>
      </c>
      <c r="C87" s="21"/>
      <c r="D87" s="23"/>
      <c r="E87" s="20">
        <f>SUM(E86:E86)</f>
        <v>2352.1</v>
      </c>
      <c r="F87" s="28"/>
    </row>
    <row r="88" spans="1:6" ht="15.85" customHeight="1" x14ac:dyDescent="0.3">
      <c r="A88" s="24"/>
      <c r="B88" s="54" t="s">
        <v>131</v>
      </c>
      <c r="C88" s="50" t="s">
        <v>132</v>
      </c>
      <c r="D88" s="51" t="s">
        <v>133</v>
      </c>
      <c r="E88" s="18">
        <v>210</v>
      </c>
      <c r="F88" s="27" t="s">
        <v>105</v>
      </c>
    </row>
    <row r="89" spans="1:6" ht="15.85" customHeight="1" x14ac:dyDescent="0.3">
      <c r="A89" s="24"/>
      <c r="B89" s="22" t="s">
        <v>9</v>
      </c>
      <c r="C89" s="21"/>
      <c r="D89" s="23"/>
      <c r="E89" s="20">
        <f>E88</f>
        <v>210</v>
      </c>
      <c r="F89" s="28"/>
    </row>
    <row r="90" spans="1:6" ht="15.85" customHeight="1" x14ac:dyDescent="0.3">
      <c r="A90" s="24"/>
      <c r="B90" s="54" t="s">
        <v>145</v>
      </c>
      <c r="C90" s="50" t="s">
        <v>146</v>
      </c>
      <c r="D90" s="51" t="s">
        <v>5</v>
      </c>
      <c r="E90" s="18">
        <v>156.52000000000001</v>
      </c>
      <c r="F90" s="27" t="s">
        <v>22</v>
      </c>
    </row>
    <row r="91" spans="1:6" ht="15.85" customHeight="1" x14ac:dyDescent="0.3">
      <c r="A91" s="24"/>
      <c r="B91" s="22" t="s">
        <v>9</v>
      </c>
      <c r="C91" s="21"/>
      <c r="D91" s="23"/>
      <c r="E91" s="20">
        <f>E90</f>
        <v>156.52000000000001</v>
      </c>
      <c r="F91" s="28"/>
    </row>
    <row r="92" spans="1:6" ht="15.85" customHeight="1" x14ac:dyDescent="0.3">
      <c r="A92" s="24"/>
      <c r="B92" s="54" t="s">
        <v>134</v>
      </c>
      <c r="C92" s="50" t="s">
        <v>135</v>
      </c>
      <c r="D92" s="51" t="s">
        <v>11</v>
      </c>
      <c r="E92" s="18">
        <v>86.25</v>
      </c>
      <c r="F92" s="27" t="s">
        <v>111</v>
      </c>
    </row>
    <row r="93" spans="1:6" ht="15.85" customHeight="1" x14ac:dyDescent="0.3">
      <c r="A93" s="24"/>
      <c r="B93" s="22" t="s">
        <v>9</v>
      </c>
      <c r="C93" s="21"/>
      <c r="D93" s="23"/>
      <c r="E93" s="20">
        <f>E92</f>
        <v>86.25</v>
      </c>
      <c r="F93" s="28"/>
    </row>
    <row r="94" spans="1:6" ht="33.200000000000003" customHeight="1" x14ac:dyDescent="0.3">
      <c r="A94" s="24"/>
      <c r="B94" s="30" t="s">
        <v>104</v>
      </c>
      <c r="C94" s="31" t="s">
        <v>171</v>
      </c>
      <c r="D94" s="32" t="s">
        <v>171</v>
      </c>
      <c r="E94" s="18">
        <v>480.31</v>
      </c>
      <c r="F94" s="27" t="s">
        <v>163</v>
      </c>
    </row>
    <row r="95" spans="1:6" ht="15.85" customHeight="1" x14ac:dyDescent="0.3">
      <c r="A95" s="24"/>
      <c r="B95" s="22" t="s">
        <v>9</v>
      </c>
      <c r="C95" s="21"/>
      <c r="D95" s="23"/>
      <c r="E95" s="20">
        <f>E94</f>
        <v>480.31</v>
      </c>
      <c r="F95" s="28"/>
    </row>
    <row r="96" spans="1:6" ht="15.85" customHeight="1" x14ac:dyDescent="0.3">
      <c r="A96" s="24"/>
      <c r="B96" s="60" t="s">
        <v>46</v>
      </c>
      <c r="C96" s="63" t="s">
        <v>45</v>
      </c>
      <c r="D96" s="66" t="s">
        <v>11</v>
      </c>
      <c r="E96" s="25">
        <v>327.18</v>
      </c>
      <c r="F96" s="27" t="s">
        <v>105</v>
      </c>
    </row>
    <row r="97" spans="1:6" ht="15.85" customHeight="1" x14ac:dyDescent="0.3">
      <c r="A97" s="24"/>
      <c r="B97" s="61"/>
      <c r="C97" s="64"/>
      <c r="D97" s="67"/>
      <c r="E97" s="25">
        <v>490.77</v>
      </c>
      <c r="F97" s="27" t="s">
        <v>105</v>
      </c>
    </row>
    <row r="98" spans="1:6" ht="15.85" customHeight="1" x14ac:dyDescent="0.3">
      <c r="A98" s="24"/>
      <c r="B98" s="61"/>
      <c r="C98" s="64"/>
      <c r="D98" s="67"/>
      <c r="E98" s="25">
        <v>628.84</v>
      </c>
      <c r="F98" s="27" t="s">
        <v>105</v>
      </c>
    </row>
    <row r="99" spans="1:6" ht="15.85" customHeight="1" x14ac:dyDescent="0.3">
      <c r="A99" s="24"/>
      <c r="B99" s="61"/>
      <c r="C99" s="64"/>
      <c r="D99" s="67"/>
      <c r="E99" s="25">
        <v>1024.6300000000001</v>
      </c>
      <c r="F99" s="27" t="s">
        <v>105</v>
      </c>
    </row>
    <row r="100" spans="1:6" ht="15.85" customHeight="1" x14ac:dyDescent="0.3">
      <c r="A100" s="24"/>
      <c r="B100" s="61"/>
      <c r="C100" s="64"/>
      <c r="D100" s="67"/>
      <c r="E100" s="25">
        <v>319.98</v>
      </c>
      <c r="F100" s="27" t="s">
        <v>105</v>
      </c>
    </row>
    <row r="101" spans="1:6" ht="15.85" customHeight="1" x14ac:dyDescent="0.3">
      <c r="A101" s="24"/>
      <c r="B101" s="61"/>
      <c r="C101" s="64"/>
      <c r="D101" s="67"/>
      <c r="E101" s="25">
        <v>586.95000000000005</v>
      </c>
      <c r="F101" s="27" t="s">
        <v>105</v>
      </c>
    </row>
    <row r="102" spans="1:6" ht="15.85" customHeight="1" x14ac:dyDescent="0.3">
      <c r="A102" s="24"/>
      <c r="B102" s="61"/>
      <c r="C102" s="64"/>
      <c r="D102" s="67"/>
      <c r="E102" s="25">
        <v>464.94</v>
      </c>
      <c r="F102" s="27" t="s">
        <v>105</v>
      </c>
    </row>
    <row r="103" spans="1:6" ht="15.85" customHeight="1" x14ac:dyDescent="0.3">
      <c r="A103" s="24"/>
      <c r="B103" s="61"/>
      <c r="C103" s="64"/>
      <c r="D103" s="67"/>
      <c r="E103" s="25">
        <v>782.95</v>
      </c>
      <c r="F103" s="27" t="s">
        <v>105</v>
      </c>
    </row>
    <row r="104" spans="1:6" ht="15.85" customHeight="1" x14ac:dyDescent="0.3">
      <c r="A104" s="24"/>
      <c r="B104" s="61"/>
      <c r="C104" s="64"/>
      <c r="D104" s="67"/>
      <c r="E104" s="25">
        <v>84.95</v>
      </c>
      <c r="F104" s="27" t="s">
        <v>105</v>
      </c>
    </row>
    <row r="105" spans="1:6" ht="15.85" customHeight="1" x14ac:dyDescent="0.3">
      <c r="A105" s="24"/>
      <c r="B105" s="61"/>
      <c r="C105" s="64"/>
      <c r="D105" s="67"/>
      <c r="E105" s="25">
        <v>430.5</v>
      </c>
      <c r="F105" s="27" t="s">
        <v>105</v>
      </c>
    </row>
    <row r="106" spans="1:6" ht="15.85" customHeight="1" x14ac:dyDescent="0.3">
      <c r="A106" s="24"/>
      <c r="B106" s="61"/>
      <c r="C106" s="64"/>
      <c r="D106" s="67"/>
      <c r="E106" s="25">
        <v>803.33</v>
      </c>
      <c r="F106" s="27" t="s">
        <v>105</v>
      </c>
    </row>
    <row r="107" spans="1:6" ht="15.85" customHeight="1" x14ac:dyDescent="0.3">
      <c r="A107" s="24"/>
      <c r="B107" s="61"/>
      <c r="C107" s="64"/>
      <c r="D107" s="67"/>
      <c r="E107" s="25">
        <v>586.54999999999995</v>
      </c>
      <c r="F107" s="27" t="s">
        <v>105</v>
      </c>
    </row>
    <row r="108" spans="1:6" ht="15.85" customHeight="1" x14ac:dyDescent="0.3">
      <c r="A108" s="24"/>
      <c r="B108" s="22" t="s">
        <v>9</v>
      </c>
      <c r="C108" s="21"/>
      <c r="D108" s="23"/>
      <c r="E108" s="20">
        <f>SUM(E96:E107)</f>
        <v>6531.5700000000006</v>
      </c>
      <c r="F108" s="28"/>
    </row>
    <row r="109" spans="1:6" ht="15.85" customHeight="1" x14ac:dyDescent="0.3">
      <c r="A109" s="24"/>
      <c r="B109" s="60" t="s">
        <v>47</v>
      </c>
      <c r="C109" s="63" t="s">
        <v>49</v>
      </c>
      <c r="D109" s="66" t="s">
        <v>48</v>
      </c>
      <c r="E109" s="25">
        <v>385.04</v>
      </c>
      <c r="F109" s="27" t="s">
        <v>105</v>
      </c>
    </row>
    <row r="110" spans="1:6" ht="15.85" customHeight="1" x14ac:dyDescent="0.3">
      <c r="A110" s="24"/>
      <c r="B110" s="61"/>
      <c r="C110" s="64"/>
      <c r="D110" s="67"/>
      <c r="E110" s="25">
        <v>53.1</v>
      </c>
      <c r="F110" s="27" t="s">
        <v>105</v>
      </c>
    </row>
    <row r="111" spans="1:6" ht="15.85" customHeight="1" x14ac:dyDescent="0.3">
      <c r="A111" s="24"/>
      <c r="B111" s="61"/>
      <c r="C111" s="64"/>
      <c r="D111" s="67"/>
      <c r="E111" s="25">
        <v>976.15</v>
      </c>
      <c r="F111" s="27" t="s">
        <v>105</v>
      </c>
    </row>
    <row r="112" spans="1:6" ht="15.85" customHeight="1" x14ac:dyDescent="0.3">
      <c r="A112" s="24"/>
      <c r="B112" s="61"/>
      <c r="C112" s="64"/>
      <c r="D112" s="67"/>
      <c r="E112" s="25">
        <v>59.85</v>
      </c>
      <c r="F112" s="27" t="s">
        <v>105</v>
      </c>
    </row>
    <row r="113" spans="1:6" ht="15.85" customHeight="1" x14ac:dyDescent="0.3">
      <c r="A113" s="24"/>
      <c r="B113" s="61"/>
      <c r="C113" s="64"/>
      <c r="D113" s="67"/>
      <c r="E113" s="25">
        <v>397.85</v>
      </c>
      <c r="F113" s="27" t="s">
        <v>105</v>
      </c>
    </row>
    <row r="114" spans="1:6" ht="15.85" customHeight="1" x14ac:dyDescent="0.3">
      <c r="A114" s="24"/>
      <c r="B114" s="61"/>
      <c r="C114" s="64"/>
      <c r="D114" s="67"/>
      <c r="E114" s="25">
        <v>353.12</v>
      </c>
      <c r="F114" s="27" t="s">
        <v>105</v>
      </c>
    </row>
    <row r="115" spans="1:6" ht="15.85" customHeight="1" x14ac:dyDescent="0.3">
      <c r="A115" s="24"/>
      <c r="B115" s="61"/>
      <c r="C115" s="64"/>
      <c r="D115" s="67"/>
      <c r="E115" s="25">
        <v>146.37</v>
      </c>
      <c r="F115" s="27" t="s">
        <v>105</v>
      </c>
    </row>
    <row r="116" spans="1:6" ht="15.85" customHeight="1" x14ac:dyDescent="0.3">
      <c r="A116" s="24"/>
      <c r="B116" s="61"/>
      <c r="C116" s="64"/>
      <c r="D116" s="67"/>
      <c r="E116" s="25">
        <v>96.9</v>
      </c>
      <c r="F116" s="27" t="s">
        <v>105</v>
      </c>
    </row>
    <row r="117" spans="1:6" ht="15.85" customHeight="1" x14ac:dyDescent="0.3">
      <c r="A117" s="24"/>
      <c r="B117" s="61"/>
      <c r="C117" s="64"/>
      <c r="D117" s="67"/>
      <c r="E117" s="25">
        <v>226.8</v>
      </c>
      <c r="F117" s="27" t="s">
        <v>105</v>
      </c>
    </row>
    <row r="118" spans="1:6" ht="15.85" customHeight="1" x14ac:dyDescent="0.3">
      <c r="A118" s="24"/>
      <c r="B118" s="61"/>
      <c r="C118" s="64"/>
      <c r="D118" s="67"/>
      <c r="E118" s="25">
        <v>1583.48</v>
      </c>
      <c r="F118" s="27" t="s">
        <v>105</v>
      </c>
    </row>
    <row r="119" spans="1:6" ht="15.85" customHeight="1" x14ac:dyDescent="0.3">
      <c r="A119" s="24"/>
      <c r="B119" s="61"/>
      <c r="C119" s="64"/>
      <c r="D119" s="67"/>
      <c r="E119" s="25">
        <v>416.38</v>
      </c>
      <c r="F119" s="27" t="s">
        <v>105</v>
      </c>
    </row>
    <row r="120" spans="1:6" ht="15.85" customHeight="1" x14ac:dyDescent="0.3">
      <c r="A120" s="24"/>
      <c r="B120" s="61"/>
      <c r="C120" s="64"/>
      <c r="D120" s="67"/>
      <c r="E120" s="25">
        <v>721.6</v>
      </c>
      <c r="F120" s="27" t="s">
        <v>105</v>
      </c>
    </row>
    <row r="121" spans="1:6" ht="15.85" customHeight="1" x14ac:dyDescent="0.3">
      <c r="A121" s="24"/>
      <c r="B121" s="61"/>
      <c r="C121" s="64"/>
      <c r="D121" s="67"/>
      <c r="E121" s="25">
        <v>766.87</v>
      </c>
      <c r="F121" s="27" t="s">
        <v>105</v>
      </c>
    </row>
    <row r="122" spans="1:6" ht="15.85" customHeight="1" x14ac:dyDescent="0.3">
      <c r="A122" s="24"/>
      <c r="B122" s="22" t="s">
        <v>9</v>
      </c>
      <c r="C122" s="21"/>
      <c r="D122" s="23"/>
      <c r="E122" s="20">
        <f>SUM(E109:E121)</f>
        <v>6183.51</v>
      </c>
      <c r="F122" s="28"/>
    </row>
    <row r="123" spans="1:6" ht="15.85" customHeight="1" x14ac:dyDescent="0.3">
      <c r="A123" s="24"/>
      <c r="B123" s="72" t="s">
        <v>50</v>
      </c>
      <c r="C123" s="63" t="s">
        <v>51</v>
      </c>
      <c r="D123" s="66" t="s">
        <v>11</v>
      </c>
      <c r="E123" s="25">
        <v>65.7</v>
      </c>
      <c r="F123" s="29" t="s">
        <v>109</v>
      </c>
    </row>
    <row r="124" spans="1:6" ht="15.85" customHeight="1" x14ac:dyDescent="0.3">
      <c r="A124" s="24"/>
      <c r="B124" s="73"/>
      <c r="C124" s="64"/>
      <c r="D124" s="67"/>
      <c r="E124" s="25">
        <v>341.4</v>
      </c>
      <c r="F124" s="29" t="s">
        <v>109</v>
      </c>
    </row>
    <row r="125" spans="1:6" ht="15.85" customHeight="1" x14ac:dyDescent="0.3">
      <c r="A125" s="24"/>
      <c r="B125" s="73"/>
      <c r="C125" s="64"/>
      <c r="D125" s="67"/>
      <c r="E125" s="25">
        <v>1201.25</v>
      </c>
      <c r="F125" s="29" t="s">
        <v>108</v>
      </c>
    </row>
    <row r="126" spans="1:6" ht="15.85" customHeight="1" x14ac:dyDescent="0.3">
      <c r="A126" s="24"/>
      <c r="B126" s="22" t="s">
        <v>9</v>
      </c>
      <c r="C126" s="21"/>
      <c r="D126" s="23"/>
      <c r="E126" s="20">
        <f>SUM(E123:E125)</f>
        <v>1608.35</v>
      </c>
      <c r="F126" s="28"/>
    </row>
    <row r="127" spans="1:6" ht="15.85" customHeight="1" x14ac:dyDescent="0.3">
      <c r="A127" s="24"/>
      <c r="B127" s="49" t="s">
        <v>136</v>
      </c>
      <c r="C127" s="50" t="s">
        <v>138</v>
      </c>
      <c r="D127" s="51" t="s">
        <v>137</v>
      </c>
      <c r="E127" s="25">
        <v>60</v>
      </c>
      <c r="F127" s="29" t="s">
        <v>164</v>
      </c>
    </row>
    <row r="128" spans="1:6" ht="15.85" customHeight="1" x14ac:dyDescent="0.3">
      <c r="A128" s="24"/>
      <c r="B128" s="22" t="s">
        <v>9</v>
      </c>
      <c r="C128" s="21"/>
      <c r="D128" s="23"/>
      <c r="E128" s="20">
        <f>SUM(E127:E127)</f>
        <v>60</v>
      </c>
      <c r="F128" s="28"/>
    </row>
    <row r="129" spans="1:6" ht="15.85" customHeight="1" x14ac:dyDescent="0.3">
      <c r="A129" s="24"/>
      <c r="B129" s="46" t="s">
        <v>52</v>
      </c>
      <c r="C129" s="48" t="s">
        <v>53</v>
      </c>
      <c r="D129" s="47" t="s">
        <v>11</v>
      </c>
      <c r="E129" s="25">
        <v>99.54</v>
      </c>
      <c r="F129" s="29" t="s">
        <v>110</v>
      </c>
    </row>
    <row r="130" spans="1:6" ht="15.85" customHeight="1" x14ac:dyDescent="0.3">
      <c r="A130" s="24"/>
      <c r="B130" s="22" t="s">
        <v>9</v>
      </c>
      <c r="C130" s="21"/>
      <c r="D130" s="23"/>
      <c r="E130" s="20">
        <f>SUM(E129:E129)</f>
        <v>99.54</v>
      </c>
      <c r="F130" s="28"/>
    </row>
    <row r="131" spans="1:6" ht="15.85" customHeight="1" x14ac:dyDescent="0.3">
      <c r="A131" s="24"/>
      <c r="B131" s="60" t="s">
        <v>54</v>
      </c>
      <c r="C131" s="63" t="s">
        <v>55</v>
      </c>
      <c r="D131" s="66" t="s">
        <v>11</v>
      </c>
      <c r="E131" s="25">
        <v>68.75</v>
      </c>
      <c r="F131" s="27" t="s">
        <v>105</v>
      </c>
    </row>
    <row r="132" spans="1:6" ht="15.85" customHeight="1" x14ac:dyDescent="0.3">
      <c r="A132" s="24"/>
      <c r="B132" s="61"/>
      <c r="C132" s="64"/>
      <c r="D132" s="67"/>
      <c r="E132" s="25">
        <v>89.88</v>
      </c>
      <c r="F132" s="27" t="s">
        <v>105</v>
      </c>
    </row>
    <row r="133" spans="1:6" ht="15.85" customHeight="1" x14ac:dyDescent="0.3">
      <c r="A133" s="24"/>
      <c r="B133" s="61"/>
      <c r="C133" s="64"/>
      <c r="D133" s="67"/>
      <c r="E133" s="25">
        <v>41.25</v>
      </c>
      <c r="F133" s="27" t="s">
        <v>105</v>
      </c>
    </row>
    <row r="134" spans="1:6" ht="15.85" customHeight="1" x14ac:dyDescent="0.3">
      <c r="A134" s="24"/>
      <c r="B134" s="22" t="s">
        <v>9</v>
      </c>
      <c r="C134" s="21"/>
      <c r="D134" s="23"/>
      <c r="E134" s="20">
        <f>SUM(E131:E133)</f>
        <v>199.88</v>
      </c>
      <c r="F134" s="28"/>
    </row>
    <row r="135" spans="1:6" ht="15.85" customHeight="1" x14ac:dyDescent="0.3">
      <c r="A135" s="24"/>
      <c r="B135" s="60" t="s">
        <v>56</v>
      </c>
      <c r="C135" s="63" t="s">
        <v>57</v>
      </c>
      <c r="D135" s="66" t="s">
        <v>5</v>
      </c>
      <c r="E135" s="25">
        <v>114.4</v>
      </c>
      <c r="F135" s="29" t="s">
        <v>38</v>
      </c>
    </row>
    <row r="136" spans="1:6" ht="15.85" customHeight="1" x14ac:dyDescent="0.3">
      <c r="A136" s="24"/>
      <c r="B136" s="62"/>
      <c r="C136" s="65"/>
      <c r="D136" s="68"/>
      <c r="E136" s="18">
        <v>234.38</v>
      </c>
      <c r="F136" s="29" t="s">
        <v>38</v>
      </c>
    </row>
    <row r="137" spans="1:6" ht="15.85" customHeight="1" x14ac:dyDescent="0.3">
      <c r="A137" s="24"/>
      <c r="B137" s="22" t="s">
        <v>9</v>
      </c>
      <c r="C137" s="21"/>
      <c r="D137" s="23"/>
      <c r="E137" s="20">
        <f>SUM(E135:E136)</f>
        <v>348.78</v>
      </c>
      <c r="F137" s="59"/>
    </row>
    <row r="138" spans="1:6" ht="15.85" customHeight="1" x14ac:dyDescent="0.3">
      <c r="A138" s="24"/>
      <c r="B138" s="49" t="s">
        <v>58</v>
      </c>
      <c r="C138" s="50" t="s">
        <v>59</v>
      </c>
      <c r="D138" s="51" t="s">
        <v>5</v>
      </c>
      <c r="E138" s="25">
        <v>936.95</v>
      </c>
      <c r="F138" s="29" t="s">
        <v>38</v>
      </c>
    </row>
    <row r="139" spans="1:6" ht="15.85" customHeight="1" x14ac:dyDescent="0.3">
      <c r="A139" s="24"/>
      <c r="B139" s="22" t="s">
        <v>9</v>
      </c>
      <c r="C139" s="21"/>
      <c r="D139" s="23"/>
      <c r="E139" s="20">
        <f>SUM(E138:E138)</f>
        <v>936.95</v>
      </c>
      <c r="F139" s="28"/>
    </row>
    <row r="140" spans="1:6" ht="17.55" customHeight="1" x14ac:dyDescent="0.3">
      <c r="A140" s="24"/>
      <c r="B140" s="60" t="s">
        <v>85</v>
      </c>
      <c r="C140" s="63" t="s">
        <v>86</v>
      </c>
      <c r="D140" s="66" t="s">
        <v>87</v>
      </c>
      <c r="E140" s="25">
        <v>4.88</v>
      </c>
      <c r="F140" s="27" t="s">
        <v>121</v>
      </c>
    </row>
    <row r="141" spans="1:6" ht="15.85" customHeight="1" x14ac:dyDescent="0.3">
      <c r="A141" s="24"/>
      <c r="B141" s="62"/>
      <c r="C141" s="65"/>
      <c r="D141" s="68"/>
      <c r="E141" s="18">
        <v>160</v>
      </c>
      <c r="F141" s="27" t="s">
        <v>165</v>
      </c>
    </row>
    <row r="142" spans="1:6" ht="15.85" customHeight="1" x14ac:dyDescent="0.3">
      <c r="A142" s="24"/>
      <c r="B142" s="22" t="s">
        <v>9</v>
      </c>
      <c r="C142" s="21"/>
      <c r="D142" s="23"/>
      <c r="E142" s="20">
        <f>SUM(E140:E141)</f>
        <v>164.88</v>
      </c>
      <c r="F142" s="28"/>
    </row>
    <row r="143" spans="1:6" ht="15.85" customHeight="1" x14ac:dyDescent="0.3">
      <c r="A143" s="24"/>
      <c r="B143" s="60" t="s">
        <v>159</v>
      </c>
      <c r="C143" s="63" t="s">
        <v>157</v>
      </c>
      <c r="D143" s="66" t="s">
        <v>158</v>
      </c>
      <c r="E143" s="25">
        <v>1315</v>
      </c>
      <c r="F143" s="27" t="s">
        <v>165</v>
      </c>
    </row>
    <row r="144" spans="1:6" ht="15.85" customHeight="1" x14ac:dyDescent="0.3">
      <c r="A144" s="24"/>
      <c r="B144" s="62"/>
      <c r="C144" s="65"/>
      <c r="D144" s="68"/>
      <c r="E144" s="25">
        <v>6.86</v>
      </c>
      <c r="F144" s="27" t="s">
        <v>121</v>
      </c>
    </row>
    <row r="145" spans="1:6" ht="15.85" customHeight="1" x14ac:dyDescent="0.3">
      <c r="A145" s="24"/>
      <c r="B145" s="22" t="s">
        <v>9</v>
      </c>
      <c r="C145" s="21"/>
      <c r="D145" s="23"/>
      <c r="E145" s="20">
        <f>SUM(E143:E144)</f>
        <v>1321.86</v>
      </c>
      <c r="F145" s="28"/>
    </row>
    <row r="146" spans="1:6" ht="15.85" customHeight="1" x14ac:dyDescent="0.3">
      <c r="A146" s="24"/>
      <c r="B146" s="46" t="s">
        <v>88</v>
      </c>
      <c r="C146" s="48" t="s">
        <v>89</v>
      </c>
      <c r="D146" s="47" t="s">
        <v>5</v>
      </c>
      <c r="E146" s="25">
        <v>1.66</v>
      </c>
      <c r="F146" s="29" t="s">
        <v>20</v>
      </c>
    </row>
    <row r="147" spans="1:6" ht="15.85" customHeight="1" x14ac:dyDescent="0.3">
      <c r="A147" s="24"/>
      <c r="B147" s="22" t="s">
        <v>9</v>
      </c>
      <c r="C147" s="21"/>
      <c r="D147" s="23"/>
      <c r="E147" s="20">
        <f>SUM(E146:E146)</f>
        <v>1.66</v>
      </c>
      <c r="F147" s="28"/>
    </row>
    <row r="148" spans="1:6" ht="15.85" customHeight="1" x14ac:dyDescent="0.3">
      <c r="A148" s="24"/>
      <c r="B148" s="60" t="s">
        <v>60</v>
      </c>
      <c r="C148" s="63" t="s">
        <v>61</v>
      </c>
      <c r="D148" s="66" t="s">
        <v>11</v>
      </c>
      <c r="E148" s="25">
        <v>134.97999999999999</v>
      </c>
      <c r="F148" s="29" t="s">
        <v>22</v>
      </c>
    </row>
    <row r="149" spans="1:6" ht="15.85" customHeight="1" x14ac:dyDescent="0.3">
      <c r="A149" s="24"/>
      <c r="B149" s="61"/>
      <c r="C149" s="64"/>
      <c r="D149" s="67"/>
      <c r="E149" s="25">
        <v>80.25</v>
      </c>
      <c r="F149" s="29" t="s">
        <v>22</v>
      </c>
    </row>
    <row r="150" spans="1:6" ht="15.85" customHeight="1" x14ac:dyDescent="0.3">
      <c r="A150" s="24"/>
      <c r="B150" s="22" t="s">
        <v>9</v>
      </c>
      <c r="C150" s="21"/>
      <c r="D150" s="23"/>
      <c r="E150" s="20">
        <f>SUM(E148:E149)</f>
        <v>215.23</v>
      </c>
      <c r="F150" s="28"/>
    </row>
    <row r="151" spans="1:6" ht="15.85" customHeight="1" x14ac:dyDescent="0.3">
      <c r="A151" s="24"/>
      <c r="B151" s="60" t="s">
        <v>62</v>
      </c>
      <c r="C151" s="63" t="s">
        <v>63</v>
      </c>
      <c r="D151" s="66" t="s">
        <v>5</v>
      </c>
      <c r="E151" s="25">
        <v>173.31</v>
      </c>
      <c r="F151" s="27" t="s">
        <v>105</v>
      </c>
    </row>
    <row r="152" spans="1:6" ht="15.85" customHeight="1" x14ac:dyDescent="0.3">
      <c r="A152" s="24"/>
      <c r="B152" s="61"/>
      <c r="C152" s="64"/>
      <c r="D152" s="67"/>
      <c r="E152" s="25">
        <v>317.52</v>
      </c>
      <c r="F152" s="27" t="s">
        <v>105</v>
      </c>
    </row>
    <row r="153" spans="1:6" ht="15.85" customHeight="1" x14ac:dyDescent="0.3">
      <c r="A153" s="24"/>
      <c r="B153" s="22" t="s">
        <v>9</v>
      </c>
      <c r="C153" s="21"/>
      <c r="D153" s="23"/>
      <c r="E153" s="20">
        <f>SUM(E151:E152)</f>
        <v>490.83</v>
      </c>
      <c r="F153" s="28"/>
    </row>
    <row r="154" spans="1:6" ht="15.85" customHeight="1" x14ac:dyDescent="0.3">
      <c r="A154" s="24"/>
      <c r="B154" s="30" t="s">
        <v>94</v>
      </c>
      <c r="C154" s="31" t="s">
        <v>95</v>
      </c>
      <c r="D154" s="32" t="s">
        <v>11</v>
      </c>
      <c r="E154" s="18">
        <v>62.5</v>
      </c>
      <c r="F154" s="27" t="s">
        <v>111</v>
      </c>
    </row>
    <row r="155" spans="1:6" ht="15.85" customHeight="1" x14ac:dyDescent="0.3">
      <c r="A155" s="24"/>
      <c r="B155" s="22" t="s">
        <v>9</v>
      </c>
      <c r="C155" s="21"/>
      <c r="D155" s="23"/>
      <c r="E155" s="20">
        <f>E154</f>
        <v>62.5</v>
      </c>
      <c r="F155" s="28"/>
    </row>
    <row r="156" spans="1:6" ht="15.85" customHeight="1" x14ac:dyDescent="0.3">
      <c r="A156" s="24"/>
      <c r="B156" s="30" t="s">
        <v>98</v>
      </c>
      <c r="C156" s="31" t="s">
        <v>96</v>
      </c>
      <c r="D156" s="32" t="s">
        <v>97</v>
      </c>
      <c r="E156" s="18">
        <v>66.2</v>
      </c>
      <c r="F156" s="27" t="s">
        <v>111</v>
      </c>
    </row>
    <row r="157" spans="1:6" ht="15.85" customHeight="1" x14ac:dyDescent="0.3">
      <c r="A157" s="24"/>
      <c r="B157" s="22" t="s">
        <v>9</v>
      </c>
      <c r="C157" s="21"/>
      <c r="D157" s="23"/>
      <c r="E157" s="20">
        <f>E156</f>
        <v>66.2</v>
      </c>
      <c r="F157" s="28"/>
    </row>
    <row r="158" spans="1:6" ht="15.85" customHeight="1" x14ac:dyDescent="0.3">
      <c r="A158" s="24"/>
      <c r="B158" s="30" t="s">
        <v>99</v>
      </c>
      <c r="C158" s="31" t="s">
        <v>171</v>
      </c>
      <c r="D158" s="32" t="s">
        <v>171</v>
      </c>
      <c r="E158" s="18">
        <v>157.31</v>
      </c>
      <c r="F158" s="27" t="s">
        <v>112</v>
      </c>
    </row>
    <row r="159" spans="1:6" ht="15.85" customHeight="1" x14ac:dyDescent="0.3">
      <c r="A159" s="24"/>
      <c r="B159" s="22" t="s">
        <v>9</v>
      </c>
      <c r="C159" s="21"/>
      <c r="D159" s="23"/>
      <c r="E159" s="20">
        <f>E158</f>
        <v>157.31</v>
      </c>
      <c r="F159" s="28"/>
    </row>
    <row r="160" spans="1:6" ht="15.85" customHeight="1" x14ac:dyDescent="0.3">
      <c r="A160" s="24"/>
      <c r="B160" s="60" t="s">
        <v>64</v>
      </c>
      <c r="C160" s="63" t="s">
        <v>65</v>
      </c>
      <c r="D160" s="66" t="s">
        <v>11</v>
      </c>
      <c r="E160" s="25">
        <v>522.5</v>
      </c>
      <c r="F160" s="27" t="s">
        <v>105</v>
      </c>
    </row>
    <row r="161" spans="1:6" ht="15.85" customHeight="1" x14ac:dyDescent="0.3">
      <c r="A161" s="24"/>
      <c r="B161" s="61"/>
      <c r="C161" s="64"/>
      <c r="D161" s="67"/>
      <c r="E161" s="25">
        <v>752.98</v>
      </c>
      <c r="F161" s="27" t="s">
        <v>105</v>
      </c>
    </row>
    <row r="162" spans="1:6" ht="15.85" customHeight="1" x14ac:dyDescent="0.3">
      <c r="A162" s="24"/>
      <c r="B162" s="22" t="s">
        <v>9</v>
      </c>
      <c r="C162" s="21"/>
      <c r="D162" s="23"/>
      <c r="E162" s="20">
        <f>SUM(E160:E161)</f>
        <v>1275.48</v>
      </c>
      <c r="F162" s="28"/>
    </row>
    <row r="163" spans="1:6" ht="15.85" customHeight="1" x14ac:dyDescent="0.3">
      <c r="A163" s="24"/>
      <c r="B163" s="49" t="s">
        <v>155</v>
      </c>
      <c r="C163" s="50" t="s">
        <v>156</v>
      </c>
      <c r="D163" s="51" t="s">
        <v>11</v>
      </c>
      <c r="E163" s="25">
        <v>14.76</v>
      </c>
      <c r="F163" s="27" t="s">
        <v>111</v>
      </c>
    </row>
    <row r="164" spans="1:6" ht="15.85" customHeight="1" x14ac:dyDescent="0.3">
      <c r="A164" s="24"/>
      <c r="B164" s="22" t="s">
        <v>9</v>
      </c>
      <c r="C164" s="21"/>
      <c r="D164" s="23"/>
      <c r="E164" s="20">
        <f>SUM(E163:E163)</f>
        <v>14.76</v>
      </c>
      <c r="F164" s="28"/>
    </row>
    <row r="165" spans="1:6" ht="15.85" customHeight="1" x14ac:dyDescent="0.3">
      <c r="A165" s="24"/>
      <c r="B165" s="49" t="s">
        <v>125</v>
      </c>
      <c r="C165" s="50" t="s">
        <v>126</v>
      </c>
      <c r="D165" s="51" t="s">
        <v>11</v>
      </c>
      <c r="E165" s="25">
        <v>55.67</v>
      </c>
      <c r="F165" s="29" t="s">
        <v>109</v>
      </c>
    </row>
    <row r="166" spans="1:6" ht="15.85" customHeight="1" x14ac:dyDescent="0.3">
      <c r="A166" s="24"/>
      <c r="B166" s="22" t="s">
        <v>9</v>
      </c>
      <c r="C166" s="21"/>
      <c r="D166" s="23"/>
      <c r="E166" s="20">
        <f>SUM(E165:E165)</f>
        <v>55.67</v>
      </c>
      <c r="F166" s="28"/>
    </row>
    <row r="167" spans="1:6" ht="15.85" customHeight="1" x14ac:dyDescent="0.3">
      <c r="A167" s="24"/>
      <c r="B167" s="49" t="s">
        <v>127</v>
      </c>
      <c r="C167" s="50" t="s">
        <v>128</v>
      </c>
      <c r="D167" s="51" t="s">
        <v>11</v>
      </c>
      <c r="E167" s="25">
        <v>62.4</v>
      </c>
      <c r="F167" s="29" t="s">
        <v>108</v>
      </c>
    </row>
    <row r="168" spans="1:6" ht="15.85" customHeight="1" x14ac:dyDescent="0.3">
      <c r="A168" s="24"/>
      <c r="B168" s="22" t="s">
        <v>9</v>
      </c>
      <c r="C168" s="21"/>
      <c r="D168" s="23"/>
      <c r="E168" s="20">
        <f>SUM(E167:E167)</f>
        <v>62.4</v>
      </c>
      <c r="F168" s="28"/>
    </row>
    <row r="169" spans="1:6" ht="15.85" customHeight="1" x14ac:dyDescent="0.3">
      <c r="A169" s="24"/>
      <c r="B169" s="46" t="s">
        <v>66</v>
      </c>
      <c r="C169" s="48" t="s">
        <v>67</v>
      </c>
      <c r="D169" s="47" t="s">
        <v>11</v>
      </c>
      <c r="E169" s="25">
        <v>415.21</v>
      </c>
      <c r="F169" s="29" t="s">
        <v>26</v>
      </c>
    </row>
    <row r="170" spans="1:6" ht="15.85" customHeight="1" x14ac:dyDescent="0.3">
      <c r="A170" s="24"/>
      <c r="B170" s="22" t="s">
        <v>9</v>
      </c>
      <c r="C170" s="21"/>
      <c r="D170" s="23"/>
      <c r="E170" s="20">
        <f>SUM(E169:E169)</f>
        <v>415.21</v>
      </c>
      <c r="F170" s="28"/>
    </row>
    <row r="171" spans="1:6" ht="15.85" customHeight="1" x14ac:dyDescent="0.3">
      <c r="A171" s="24"/>
      <c r="B171" s="60" t="s">
        <v>69</v>
      </c>
      <c r="C171" s="63" t="s">
        <v>68</v>
      </c>
      <c r="D171" s="66" t="s">
        <v>5</v>
      </c>
      <c r="E171" s="25">
        <v>309</v>
      </c>
      <c r="F171" s="29" t="s">
        <v>166</v>
      </c>
    </row>
    <row r="172" spans="1:6" ht="15.85" customHeight="1" x14ac:dyDescent="0.3">
      <c r="A172" s="24"/>
      <c r="B172" s="61"/>
      <c r="C172" s="64"/>
      <c r="D172" s="67"/>
      <c r="E172" s="25">
        <v>378.96</v>
      </c>
      <c r="F172" s="29" t="s">
        <v>113</v>
      </c>
    </row>
    <row r="173" spans="1:6" ht="15.85" customHeight="1" x14ac:dyDescent="0.3">
      <c r="A173" s="24"/>
      <c r="B173" s="22" t="s">
        <v>9</v>
      </c>
      <c r="C173" s="21"/>
      <c r="D173" s="23"/>
      <c r="E173" s="20">
        <f>SUM(E171:E172)</f>
        <v>687.96</v>
      </c>
      <c r="F173" s="28"/>
    </row>
    <row r="174" spans="1:6" ht="15.85" customHeight="1" x14ac:dyDescent="0.3">
      <c r="A174" s="24"/>
      <c r="B174" s="60" t="s">
        <v>70</v>
      </c>
      <c r="C174" s="63" t="s">
        <v>71</v>
      </c>
      <c r="D174" s="66" t="s">
        <v>72</v>
      </c>
      <c r="E174" s="25">
        <v>649.75</v>
      </c>
      <c r="F174" s="27" t="s">
        <v>105</v>
      </c>
    </row>
    <row r="175" spans="1:6" ht="15.85" customHeight="1" x14ac:dyDescent="0.3">
      <c r="A175" s="24"/>
      <c r="B175" s="61"/>
      <c r="C175" s="64"/>
      <c r="D175" s="67"/>
      <c r="E175" s="25">
        <v>190</v>
      </c>
      <c r="F175" s="27" t="s">
        <v>105</v>
      </c>
    </row>
    <row r="176" spans="1:6" ht="15.85" customHeight="1" x14ac:dyDescent="0.3">
      <c r="A176" s="24"/>
      <c r="B176" s="61"/>
      <c r="C176" s="64"/>
      <c r="D176" s="67"/>
      <c r="E176" s="25">
        <v>572.53</v>
      </c>
      <c r="F176" s="27" t="s">
        <v>105</v>
      </c>
    </row>
    <row r="177" spans="1:6" ht="15.85" customHeight="1" x14ac:dyDescent="0.3">
      <c r="A177" s="24"/>
      <c r="B177" s="61"/>
      <c r="C177" s="64"/>
      <c r="D177" s="67"/>
      <c r="E177" s="25">
        <v>647.85</v>
      </c>
      <c r="F177" s="27" t="s">
        <v>105</v>
      </c>
    </row>
    <row r="178" spans="1:6" ht="15.85" customHeight="1" x14ac:dyDescent="0.3">
      <c r="A178" s="24"/>
      <c r="B178" s="61"/>
      <c r="C178" s="64"/>
      <c r="D178" s="67"/>
      <c r="E178" s="25">
        <v>922.25</v>
      </c>
      <c r="F178" s="27" t="s">
        <v>105</v>
      </c>
    </row>
    <row r="179" spans="1:6" ht="15.85" customHeight="1" x14ac:dyDescent="0.3">
      <c r="A179" s="24"/>
      <c r="B179" s="61"/>
      <c r="C179" s="64"/>
      <c r="D179" s="67"/>
      <c r="E179" s="25">
        <v>233.25</v>
      </c>
      <c r="F179" s="27" t="s">
        <v>105</v>
      </c>
    </row>
    <row r="180" spans="1:6" ht="15.85" customHeight="1" x14ac:dyDescent="0.3">
      <c r="A180" s="24"/>
      <c r="B180" s="22"/>
      <c r="C180" s="21"/>
      <c r="D180" s="23"/>
      <c r="E180" s="20">
        <f>SUM(E174:E179)</f>
        <v>3215.63</v>
      </c>
      <c r="F180" s="28"/>
    </row>
    <row r="181" spans="1:6" ht="15.85" customHeight="1" x14ac:dyDescent="0.3">
      <c r="A181" s="24"/>
      <c r="B181" s="60" t="s">
        <v>73</v>
      </c>
      <c r="C181" s="63" t="s">
        <v>74</v>
      </c>
      <c r="D181" s="66" t="s">
        <v>11</v>
      </c>
      <c r="E181" s="25">
        <v>427.25</v>
      </c>
      <c r="F181" s="29" t="s">
        <v>108</v>
      </c>
    </row>
    <row r="182" spans="1:6" ht="15.85" customHeight="1" x14ac:dyDescent="0.3">
      <c r="A182" s="24"/>
      <c r="B182" s="61"/>
      <c r="C182" s="64"/>
      <c r="D182" s="67"/>
      <c r="E182" s="25">
        <v>427.25</v>
      </c>
      <c r="F182" s="29" t="s">
        <v>108</v>
      </c>
    </row>
    <row r="183" spans="1:6" ht="15.85" customHeight="1" x14ac:dyDescent="0.3">
      <c r="A183" s="24"/>
      <c r="B183" s="61"/>
      <c r="C183" s="64"/>
      <c r="D183" s="67"/>
      <c r="E183" s="25">
        <v>427.25</v>
      </c>
      <c r="F183" s="29" t="s">
        <v>108</v>
      </c>
    </row>
    <row r="184" spans="1:6" ht="15.85" customHeight="1" x14ac:dyDescent="0.3">
      <c r="A184" s="24"/>
      <c r="B184" s="61"/>
      <c r="C184" s="64"/>
      <c r="D184" s="67"/>
      <c r="E184" s="25">
        <v>427.25</v>
      </c>
      <c r="F184" s="29" t="s">
        <v>108</v>
      </c>
    </row>
    <row r="185" spans="1:6" ht="15.85" customHeight="1" x14ac:dyDescent="0.3">
      <c r="A185" s="24"/>
      <c r="B185" s="22" t="s">
        <v>9</v>
      </c>
      <c r="C185" s="21"/>
      <c r="D185" s="23"/>
      <c r="E185" s="20">
        <f>SUM(E181:E184)</f>
        <v>1709</v>
      </c>
      <c r="F185" s="28"/>
    </row>
    <row r="186" spans="1:6" ht="15.85" customHeight="1" x14ac:dyDescent="0.3">
      <c r="A186" s="24"/>
      <c r="B186" s="49" t="s">
        <v>76</v>
      </c>
      <c r="C186" s="50" t="s">
        <v>75</v>
      </c>
      <c r="D186" s="51" t="s">
        <v>5</v>
      </c>
      <c r="E186" s="25">
        <v>31.99</v>
      </c>
      <c r="F186" s="27" t="s">
        <v>113</v>
      </c>
    </row>
    <row r="187" spans="1:6" ht="15.85" customHeight="1" x14ac:dyDescent="0.3">
      <c r="A187" s="24"/>
      <c r="B187" s="22" t="s">
        <v>9</v>
      </c>
      <c r="C187" s="21"/>
      <c r="D187" s="23"/>
      <c r="E187" s="20">
        <f>SUM(E186:E186)</f>
        <v>31.99</v>
      </c>
      <c r="F187" s="28"/>
    </row>
    <row r="188" spans="1:6" ht="15.85" customHeight="1" x14ac:dyDescent="0.3">
      <c r="A188" s="24"/>
      <c r="B188" s="54" t="s">
        <v>149</v>
      </c>
      <c r="C188" s="50" t="s">
        <v>150</v>
      </c>
      <c r="D188" s="51" t="s">
        <v>5</v>
      </c>
      <c r="E188" s="18">
        <v>1940</v>
      </c>
      <c r="F188" s="27" t="s">
        <v>121</v>
      </c>
    </row>
    <row r="189" spans="1:6" ht="15.85" customHeight="1" x14ac:dyDescent="0.3">
      <c r="A189" s="24"/>
      <c r="B189" s="22" t="s">
        <v>9</v>
      </c>
      <c r="C189" s="21"/>
      <c r="D189" s="23"/>
      <c r="E189" s="20">
        <f>E188</f>
        <v>1940</v>
      </c>
      <c r="F189" s="28"/>
    </row>
    <row r="190" spans="1:6" ht="15.85" customHeight="1" x14ac:dyDescent="0.3">
      <c r="A190" s="24"/>
      <c r="B190" s="54" t="s">
        <v>129</v>
      </c>
      <c r="C190" s="50" t="s">
        <v>130</v>
      </c>
      <c r="D190" s="51" t="s">
        <v>11</v>
      </c>
      <c r="E190" s="18">
        <v>162</v>
      </c>
      <c r="F190" s="27" t="s">
        <v>108</v>
      </c>
    </row>
    <row r="191" spans="1:6" ht="15.85" customHeight="1" x14ac:dyDescent="0.3">
      <c r="A191" s="24"/>
      <c r="B191" s="22" t="s">
        <v>9</v>
      </c>
      <c r="C191" s="21"/>
      <c r="D191" s="23"/>
      <c r="E191" s="20">
        <f>E190</f>
        <v>162</v>
      </c>
      <c r="F191" s="28"/>
    </row>
    <row r="192" spans="1:6" ht="15.85" customHeight="1" x14ac:dyDescent="0.3">
      <c r="A192" s="24"/>
      <c r="B192" s="30" t="s">
        <v>101</v>
      </c>
      <c r="C192" s="31" t="s">
        <v>100</v>
      </c>
      <c r="D192" s="32" t="s">
        <v>82</v>
      </c>
      <c r="E192" s="18">
        <v>51.26</v>
      </c>
      <c r="F192" s="27" t="s">
        <v>113</v>
      </c>
    </row>
    <row r="193" spans="1:6" ht="15.85" customHeight="1" x14ac:dyDescent="0.3">
      <c r="A193" s="24"/>
      <c r="B193" s="22" t="s">
        <v>9</v>
      </c>
      <c r="C193" s="21"/>
      <c r="D193" s="23"/>
      <c r="E193" s="20">
        <f>E192</f>
        <v>51.26</v>
      </c>
      <c r="F193" s="59"/>
    </row>
    <row r="194" spans="1:6" ht="15.85" customHeight="1" x14ac:dyDescent="0.3">
      <c r="A194" s="24"/>
      <c r="B194" s="49" t="s">
        <v>103</v>
      </c>
      <c r="C194" s="50" t="s">
        <v>102</v>
      </c>
      <c r="D194" s="51" t="s">
        <v>11</v>
      </c>
      <c r="E194" s="25">
        <v>15.75</v>
      </c>
      <c r="F194" s="29" t="s">
        <v>22</v>
      </c>
    </row>
    <row r="195" spans="1:6" ht="15.85" customHeight="1" x14ac:dyDescent="0.3">
      <c r="A195" s="24"/>
      <c r="B195" s="22" t="s">
        <v>9</v>
      </c>
      <c r="C195" s="21"/>
      <c r="D195" s="23"/>
      <c r="E195" s="20">
        <f>SUM(E194:E194)</f>
        <v>15.75</v>
      </c>
      <c r="F195" s="59"/>
    </row>
    <row r="196" spans="1:6" ht="15.85" customHeight="1" x14ac:dyDescent="0.3">
      <c r="A196" s="24"/>
      <c r="B196" s="49" t="s">
        <v>77</v>
      </c>
      <c r="C196" s="50" t="s">
        <v>78</v>
      </c>
      <c r="D196" s="51" t="s">
        <v>5</v>
      </c>
      <c r="E196" s="25">
        <v>152.9</v>
      </c>
      <c r="F196" s="27" t="s">
        <v>113</v>
      </c>
    </row>
    <row r="197" spans="1:6" ht="15.85" customHeight="1" x14ac:dyDescent="0.3">
      <c r="A197" s="24"/>
      <c r="B197" s="22" t="s">
        <v>9</v>
      </c>
      <c r="C197" s="21"/>
      <c r="D197" s="23"/>
      <c r="E197" s="20">
        <f>SUM(E196:E196)</f>
        <v>152.9</v>
      </c>
      <c r="F197" s="28"/>
    </row>
    <row r="198" spans="1:6" ht="15.85" customHeight="1" x14ac:dyDescent="0.3">
      <c r="A198" s="24"/>
      <c r="B198" s="30" t="s">
        <v>90</v>
      </c>
      <c r="C198" s="31" t="s">
        <v>91</v>
      </c>
      <c r="D198" s="32" t="s">
        <v>5</v>
      </c>
      <c r="E198" s="18">
        <v>10.62</v>
      </c>
      <c r="F198" s="27" t="s">
        <v>106</v>
      </c>
    </row>
    <row r="199" spans="1:6" ht="15.85" customHeight="1" x14ac:dyDescent="0.3">
      <c r="A199" s="24"/>
      <c r="B199" s="22" t="s">
        <v>9</v>
      </c>
      <c r="C199" s="21"/>
      <c r="D199" s="23"/>
      <c r="E199" s="20">
        <f>E198</f>
        <v>10.62</v>
      </c>
      <c r="F199" s="28"/>
    </row>
    <row r="200" spans="1:6" ht="15.85" customHeight="1" x14ac:dyDescent="0.3">
      <c r="A200" s="24"/>
      <c r="B200" s="60" t="s">
        <v>93</v>
      </c>
      <c r="C200" s="63" t="s">
        <v>92</v>
      </c>
      <c r="D200" s="66" t="s">
        <v>11</v>
      </c>
      <c r="E200" s="25">
        <v>60</v>
      </c>
      <c r="F200" s="29" t="s">
        <v>107</v>
      </c>
    </row>
    <row r="201" spans="1:6" ht="15.85" customHeight="1" x14ac:dyDescent="0.3">
      <c r="A201" s="24"/>
      <c r="B201" s="62"/>
      <c r="C201" s="65"/>
      <c r="D201" s="68"/>
      <c r="E201" s="18">
        <v>800</v>
      </c>
      <c r="F201" s="27" t="s">
        <v>114</v>
      </c>
    </row>
    <row r="202" spans="1:6" ht="15.85" customHeight="1" x14ac:dyDescent="0.3">
      <c r="A202" s="24"/>
      <c r="B202" s="22" t="s">
        <v>9</v>
      </c>
      <c r="C202" s="21"/>
      <c r="D202" s="23"/>
      <c r="E202" s="20">
        <f>SUM(E200:E201)</f>
        <v>860</v>
      </c>
      <c r="F202" s="28"/>
    </row>
    <row r="203" spans="1:6" ht="15.85" customHeight="1" x14ac:dyDescent="0.3">
      <c r="A203" s="24"/>
      <c r="B203" s="60" t="s">
        <v>79</v>
      </c>
      <c r="C203" s="63" t="s">
        <v>80</v>
      </c>
      <c r="D203" s="66" t="s">
        <v>81</v>
      </c>
      <c r="E203" s="25">
        <v>52.5</v>
      </c>
      <c r="F203" s="29" t="s">
        <v>107</v>
      </c>
    </row>
    <row r="204" spans="1:6" ht="15.85" customHeight="1" x14ac:dyDescent="0.3">
      <c r="A204" s="24"/>
      <c r="B204" s="61"/>
      <c r="C204" s="64"/>
      <c r="D204" s="67"/>
      <c r="E204" s="25">
        <v>305.43</v>
      </c>
      <c r="F204" s="29" t="s">
        <v>107</v>
      </c>
    </row>
    <row r="205" spans="1:6" ht="15.85" customHeight="1" x14ac:dyDescent="0.3">
      <c r="A205" s="24"/>
      <c r="B205" s="61"/>
      <c r="C205" s="64"/>
      <c r="D205" s="67"/>
      <c r="E205" s="25">
        <v>35</v>
      </c>
      <c r="F205" s="29" t="s">
        <v>107</v>
      </c>
    </row>
    <row r="206" spans="1:6" ht="15.85" customHeight="1" x14ac:dyDescent="0.3">
      <c r="A206" s="24"/>
      <c r="B206" s="61"/>
      <c r="C206" s="64"/>
      <c r="D206" s="67"/>
      <c r="E206" s="25">
        <v>87.5</v>
      </c>
      <c r="F206" s="29" t="s">
        <v>107</v>
      </c>
    </row>
    <row r="207" spans="1:6" ht="15.85" customHeight="1" x14ac:dyDescent="0.3">
      <c r="A207" s="24"/>
      <c r="B207" s="62"/>
      <c r="C207" s="65"/>
      <c r="D207" s="68"/>
      <c r="E207" s="25">
        <v>261.31</v>
      </c>
      <c r="F207" s="29" t="s">
        <v>107</v>
      </c>
    </row>
    <row r="208" spans="1:6" ht="15.85" customHeight="1" x14ac:dyDescent="0.3">
      <c r="A208" s="24"/>
      <c r="B208" s="22" t="s">
        <v>9</v>
      </c>
      <c r="C208" s="21"/>
      <c r="D208" s="23"/>
      <c r="E208" s="20">
        <f>SUM(E203:E207)</f>
        <v>741.74</v>
      </c>
      <c r="F208" s="28"/>
    </row>
    <row r="209" spans="1:6" ht="15.85" customHeight="1" x14ac:dyDescent="0.3">
      <c r="A209" s="24"/>
      <c r="B209" s="54" t="s">
        <v>139</v>
      </c>
      <c r="C209" s="50" t="s">
        <v>140</v>
      </c>
      <c r="D209" s="51" t="s">
        <v>141</v>
      </c>
      <c r="E209" s="18">
        <v>100</v>
      </c>
      <c r="F209" s="27" t="s">
        <v>106</v>
      </c>
    </row>
    <row r="210" spans="1:6" ht="15.85" customHeight="1" x14ac:dyDescent="0.3">
      <c r="A210" s="24"/>
      <c r="B210" s="22" t="s">
        <v>9</v>
      </c>
      <c r="C210" s="21"/>
      <c r="D210" s="23"/>
      <c r="E210" s="20">
        <f>E209</f>
        <v>100</v>
      </c>
      <c r="F210" s="28"/>
    </row>
    <row r="211" spans="1:6" ht="15.85" customHeight="1" x14ac:dyDescent="0.3">
      <c r="A211" s="24"/>
      <c r="B211" s="84" t="s">
        <v>33</v>
      </c>
      <c r="C211" s="67">
        <v>70140364776</v>
      </c>
      <c r="D211" s="67" t="s">
        <v>11</v>
      </c>
      <c r="E211" s="18">
        <v>265.51</v>
      </c>
      <c r="F211" s="27" t="s">
        <v>19</v>
      </c>
    </row>
    <row r="212" spans="1:6" ht="15.85" customHeight="1" x14ac:dyDescent="0.3">
      <c r="A212" s="24"/>
      <c r="B212" s="84"/>
      <c r="C212" s="67"/>
      <c r="D212" s="67"/>
      <c r="E212" s="18">
        <v>3239.83</v>
      </c>
      <c r="F212" s="27" t="s">
        <v>19</v>
      </c>
    </row>
    <row r="213" spans="1:6" ht="15.85" customHeight="1" x14ac:dyDescent="0.3">
      <c r="A213" s="24"/>
      <c r="B213" s="84"/>
      <c r="C213" s="67"/>
      <c r="D213" s="67"/>
      <c r="E213" s="18">
        <v>8644.4599999999991</v>
      </c>
      <c r="F213" s="27" t="s">
        <v>19</v>
      </c>
    </row>
    <row r="214" spans="1:6" ht="15.85" customHeight="1" x14ac:dyDescent="0.3">
      <c r="A214" s="24"/>
      <c r="B214" s="84"/>
      <c r="C214" s="67"/>
      <c r="D214" s="67"/>
      <c r="E214" s="18">
        <v>130.13999999999999</v>
      </c>
      <c r="F214" s="27" t="s">
        <v>120</v>
      </c>
    </row>
    <row r="215" spans="1:6" ht="15.85" customHeight="1" x14ac:dyDescent="0.3">
      <c r="A215" s="24"/>
      <c r="B215" s="41" t="s">
        <v>34</v>
      </c>
      <c r="C215" s="42"/>
      <c r="D215" s="43"/>
      <c r="E215" s="44">
        <f>SUM(E211:E214)</f>
        <v>12279.939999999999</v>
      </c>
      <c r="F215" s="28"/>
    </row>
    <row r="216" spans="1:6" ht="15.85" customHeight="1" x14ac:dyDescent="0.3">
      <c r="A216" s="24"/>
      <c r="B216" s="34" t="s">
        <v>84</v>
      </c>
      <c r="C216" s="33">
        <v>77738058360</v>
      </c>
      <c r="D216" s="33" t="s">
        <v>5</v>
      </c>
      <c r="E216" s="26">
        <v>162.5</v>
      </c>
      <c r="F216" s="40" t="s">
        <v>115</v>
      </c>
    </row>
    <row r="217" spans="1:6" ht="15.85" customHeight="1" x14ac:dyDescent="0.3">
      <c r="A217" s="24"/>
      <c r="B217" s="69" t="s">
        <v>9</v>
      </c>
      <c r="C217" s="70"/>
      <c r="D217" s="71"/>
      <c r="E217" s="6">
        <f>SUM(E216:E216)</f>
        <v>162.5</v>
      </c>
      <c r="F217" s="12"/>
    </row>
    <row r="218" spans="1:6" ht="32.6" customHeight="1" x14ac:dyDescent="0.3">
      <c r="A218" s="24"/>
      <c r="B218" s="52" t="s">
        <v>83</v>
      </c>
      <c r="C218" s="53">
        <v>61700516273</v>
      </c>
      <c r="D218" s="53" t="s">
        <v>32</v>
      </c>
      <c r="E218" s="26">
        <v>5467.65</v>
      </c>
      <c r="F218" s="40" t="s">
        <v>170</v>
      </c>
    </row>
    <row r="219" spans="1:6" ht="15.85" customHeight="1" x14ac:dyDescent="0.3">
      <c r="A219" s="24"/>
      <c r="B219" s="69" t="s">
        <v>9</v>
      </c>
      <c r="C219" s="70"/>
      <c r="D219" s="71"/>
      <c r="E219" s="6">
        <f>SUM(E218:E218)</f>
        <v>5467.65</v>
      </c>
      <c r="F219" s="12"/>
    </row>
    <row r="220" spans="1:6" ht="15.85" customHeight="1" x14ac:dyDescent="0.3">
      <c r="A220" s="24"/>
      <c r="B220" s="85" t="s">
        <v>30</v>
      </c>
      <c r="C220" s="86" t="s">
        <v>31</v>
      </c>
      <c r="D220" s="87" t="s">
        <v>11</v>
      </c>
      <c r="E220" s="45">
        <v>35</v>
      </c>
      <c r="F220" s="29" t="s">
        <v>38</v>
      </c>
    </row>
    <row r="221" spans="1:6" ht="15.65" customHeight="1" x14ac:dyDescent="0.3">
      <c r="A221" s="24"/>
      <c r="B221" s="85"/>
      <c r="C221" s="86"/>
      <c r="D221" s="87"/>
      <c r="E221" s="18">
        <v>53</v>
      </c>
      <c r="F221" s="27" t="s">
        <v>38</v>
      </c>
    </row>
    <row r="222" spans="1:6" ht="15.85" customHeight="1" x14ac:dyDescent="0.3">
      <c r="A222" s="24"/>
      <c r="B222" s="22" t="s">
        <v>9</v>
      </c>
      <c r="C222" s="21"/>
      <c r="D222" s="23"/>
      <c r="E222" s="20">
        <f>SUM(E220:E221)</f>
        <v>88</v>
      </c>
      <c r="F222" s="28"/>
    </row>
    <row r="223" spans="1:6" ht="36" customHeight="1" x14ac:dyDescent="0.3">
      <c r="B223" s="1"/>
      <c r="C223" s="1"/>
      <c r="D223" s="1"/>
      <c r="E223" s="58">
        <v>225690.9</v>
      </c>
      <c r="F223" s="4" t="s">
        <v>14</v>
      </c>
    </row>
    <row r="224" spans="1:6" ht="36" customHeight="1" x14ac:dyDescent="0.3">
      <c r="B224" s="1"/>
      <c r="C224" s="1"/>
      <c r="D224" s="1"/>
      <c r="E224" s="58">
        <v>93.16</v>
      </c>
      <c r="F224" s="4" t="s">
        <v>25</v>
      </c>
    </row>
    <row r="225" spans="2:6" ht="36" customHeight="1" x14ac:dyDescent="0.3">
      <c r="B225" s="1"/>
      <c r="C225" s="1"/>
      <c r="D225" s="1"/>
      <c r="E225" s="58">
        <v>41466.75</v>
      </c>
      <c r="F225" s="4" t="s">
        <v>116</v>
      </c>
    </row>
    <row r="226" spans="2:6" ht="36" customHeight="1" x14ac:dyDescent="0.3">
      <c r="B226" s="1"/>
      <c r="C226" s="1"/>
      <c r="D226" s="1"/>
      <c r="E226" s="58">
        <v>35340.910000000003</v>
      </c>
      <c r="F226" s="4" t="s">
        <v>15</v>
      </c>
    </row>
    <row r="227" spans="2:6" ht="36" customHeight="1" x14ac:dyDescent="0.3">
      <c r="B227" s="1"/>
      <c r="C227" s="1"/>
      <c r="D227" s="1"/>
      <c r="E227" s="58">
        <v>10677.82</v>
      </c>
      <c r="F227" s="4" t="s">
        <v>16</v>
      </c>
    </row>
    <row r="228" spans="2:6" ht="38.85" customHeight="1" x14ac:dyDescent="0.3">
      <c r="B228" s="1"/>
      <c r="C228" s="1"/>
      <c r="D228" s="1"/>
      <c r="E228" s="58">
        <v>738.51</v>
      </c>
      <c r="F228" s="4" t="s">
        <v>17</v>
      </c>
    </row>
    <row r="229" spans="2:6" ht="42.6" customHeight="1" x14ac:dyDescent="0.3">
      <c r="B229" s="1"/>
      <c r="C229" s="1"/>
      <c r="D229" s="1"/>
      <c r="E229" s="58">
        <v>905.31</v>
      </c>
      <c r="F229" s="4" t="s">
        <v>23</v>
      </c>
    </row>
    <row r="230" spans="2:6" ht="36" customHeight="1" x14ac:dyDescent="0.3">
      <c r="B230" s="1"/>
      <c r="C230" s="1"/>
      <c r="D230" s="1"/>
      <c r="E230" s="58">
        <v>120</v>
      </c>
      <c r="F230" s="4" t="s">
        <v>18</v>
      </c>
    </row>
    <row r="231" spans="2:6" ht="18" customHeight="1" x14ac:dyDescent="0.3">
      <c r="B231" s="1"/>
      <c r="C231" s="74" t="s">
        <v>123</v>
      </c>
      <c r="D231" s="74"/>
      <c r="E231" s="6">
        <f>E18+E20+E22+E30+E32+E34+E37+E65+E67+E69+E71+E76+E78+E80+E85+E87+E89+E91+E93+E95+E108+E122+E126+E128+E130+E134+E137+E139+E142+E145+E147+E150+E153+E155+E157+E159+E162+E164+E166+E168+E170+E173+E180+E185+E187+E189+E191+E193+E195+E197+E199+E202+E208+E210+E215+E217+E219+E222+E223+E224+E225+E226+E227+E228+E229+E230</f>
        <v>385017.39</v>
      </c>
      <c r="F231" s="1"/>
    </row>
    <row r="232" spans="2:6" x14ac:dyDescent="0.3">
      <c r="B232" s="1"/>
      <c r="C232" s="1"/>
      <c r="D232" s="1"/>
      <c r="E232" s="2"/>
      <c r="F232" s="1"/>
    </row>
    <row r="233" spans="2:6" x14ac:dyDescent="0.3">
      <c r="B233" s="1"/>
      <c r="C233" s="1"/>
      <c r="D233" s="1"/>
      <c r="E233" s="2"/>
      <c r="F233" s="1"/>
    </row>
    <row r="234" spans="2:6" x14ac:dyDescent="0.3">
      <c r="B234" s="1"/>
      <c r="C234" s="1"/>
      <c r="D234" s="1"/>
      <c r="E234" s="2"/>
      <c r="F234" s="1"/>
    </row>
    <row r="235" spans="2:6" x14ac:dyDescent="0.3">
      <c r="B235" s="1"/>
      <c r="C235" s="1"/>
      <c r="D235" s="1"/>
      <c r="E235" s="2"/>
      <c r="F235" s="1"/>
    </row>
    <row r="236" spans="2:6" x14ac:dyDescent="0.3">
      <c r="B236" s="1"/>
      <c r="C236" s="1"/>
      <c r="D236" s="1"/>
      <c r="E236" s="2"/>
      <c r="F236" s="1"/>
    </row>
    <row r="237" spans="2:6" x14ac:dyDescent="0.3">
      <c r="B237" s="1"/>
      <c r="C237" s="1"/>
      <c r="D237" s="1"/>
      <c r="E237" s="2"/>
      <c r="F237" s="1"/>
    </row>
    <row r="238" spans="2:6" x14ac:dyDescent="0.3">
      <c r="B238" s="1"/>
      <c r="C238" s="1"/>
      <c r="D238" s="1"/>
      <c r="E238" s="2"/>
      <c r="F238" s="1"/>
    </row>
    <row r="239" spans="2:6" x14ac:dyDescent="0.3">
      <c r="B239" s="1"/>
      <c r="C239" s="1"/>
      <c r="D239" s="1"/>
      <c r="E239" s="2"/>
      <c r="F239" s="1"/>
    </row>
    <row r="240" spans="2:6" x14ac:dyDescent="0.3">
      <c r="B240" s="1"/>
      <c r="C240" s="1"/>
      <c r="D240" s="1"/>
      <c r="E240" s="2"/>
      <c r="F240" s="1"/>
    </row>
    <row r="241" spans="2:6" x14ac:dyDescent="0.3">
      <c r="B241" s="1"/>
      <c r="C241" s="1"/>
      <c r="D241" s="1"/>
      <c r="E241" s="2"/>
      <c r="F241" s="1"/>
    </row>
    <row r="242" spans="2:6" x14ac:dyDescent="0.3">
      <c r="B242" s="1"/>
      <c r="C242" s="1"/>
      <c r="D242" s="1"/>
      <c r="E242" s="2"/>
      <c r="F242" s="1"/>
    </row>
  </sheetData>
  <mergeCells count="81">
    <mergeCell ref="D35:D36"/>
    <mergeCell ref="C23:C29"/>
    <mergeCell ref="D23:D29"/>
    <mergeCell ref="B30:D30"/>
    <mergeCell ref="B22:D22"/>
    <mergeCell ref="B18:D18"/>
    <mergeCell ref="B3:C3"/>
    <mergeCell ref="B8:F9"/>
    <mergeCell ref="C12:C17"/>
    <mergeCell ref="D12:D17"/>
    <mergeCell ref="B12:B17"/>
    <mergeCell ref="C220:C221"/>
    <mergeCell ref="D220:D221"/>
    <mergeCell ref="B217:D217"/>
    <mergeCell ref="B171:B172"/>
    <mergeCell ref="C171:C172"/>
    <mergeCell ref="C231:D231"/>
    <mergeCell ref="B35:B36"/>
    <mergeCell ref="C35:C36"/>
    <mergeCell ref="B37:D37"/>
    <mergeCell ref="B23:B29"/>
    <mergeCell ref="B38:B64"/>
    <mergeCell ref="C38:C64"/>
    <mergeCell ref="D38:D64"/>
    <mergeCell ref="B72:B75"/>
    <mergeCell ref="C72:C75"/>
    <mergeCell ref="D72:D75"/>
    <mergeCell ref="B219:D219"/>
    <mergeCell ref="B211:B214"/>
    <mergeCell ref="C211:C214"/>
    <mergeCell ref="D211:D214"/>
    <mergeCell ref="B220:B221"/>
    <mergeCell ref="D109:D121"/>
    <mergeCell ref="B123:B125"/>
    <mergeCell ref="C123:C125"/>
    <mergeCell ref="D123:D125"/>
    <mergeCell ref="B131:B133"/>
    <mergeCell ref="C109:C121"/>
    <mergeCell ref="D174:D179"/>
    <mergeCell ref="B181:B184"/>
    <mergeCell ref="C181:C184"/>
    <mergeCell ref="D181:D184"/>
    <mergeCell ref="B160:B161"/>
    <mergeCell ref="C160:C161"/>
    <mergeCell ref="D160:D161"/>
    <mergeCell ref="D171:D172"/>
    <mergeCell ref="B174:B179"/>
    <mergeCell ref="C174:C179"/>
    <mergeCell ref="D151:D152"/>
    <mergeCell ref="C131:C133"/>
    <mergeCell ref="D131:D133"/>
    <mergeCell ref="B135:B136"/>
    <mergeCell ref="C135:C136"/>
    <mergeCell ref="D135:D136"/>
    <mergeCell ref="B151:B152"/>
    <mergeCell ref="C151:C152"/>
    <mergeCell ref="B148:B149"/>
    <mergeCell ref="C148:C149"/>
    <mergeCell ref="D148:D149"/>
    <mergeCell ref="B34:D34"/>
    <mergeCell ref="B20:D20"/>
    <mergeCell ref="B32:D32"/>
    <mergeCell ref="B143:B144"/>
    <mergeCell ref="C143:C144"/>
    <mergeCell ref="D143:D144"/>
    <mergeCell ref="B140:B141"/>
    <mergeCell ref="C140:C141"/>
    <mergeCell ref="D140:D141"/>
    <mergeCell ref="B96:B107"/>
    <mergeCell ref="C96:C107"/>
    <mergeCell ref="D96:D107"/>
    <mergeCell ref="B109:B121"/>
    <mergeCell ref="B81:B84"/>
    <mergeCell ref="C81:C84"/>
    <mergeCell ref="D81:D84"/>
    <mergeCell ref="B203:B207"/>
    <mergeCell ref="C203:C207"/>
    <mergeCell ref="D203:D207"/>
    <mergeCell ref="B200:B201"/>
    <mergeCell ref="C200:C201"/>
    <mergeCell ref="D200:D201"/>
  </mergeCells>
  <pageMargins left="0.25" right="0.25" top="0.75" bottom="0.75" header="0.3" footer="0.3"/>
  <pageSetup paperSize="9" scale="85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TRAVANJ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Admin</cp:lastModifiedBy>
  <cp:lastPrinted>2026-05-15T09:21:55Z</cp:lastPrinted>
  <dcterms:created xsi:type="dcterms:W3CDTF">2024-02-07T08:05:49Z</dcterms:created>
  <dcterms:modified xsi:type="dcterms:W3CDTF">2026-05-16T22:14:13Z</dcterms:modified>
</cp:coreProperties>
</file>