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5" yWindow="-125" windowWidth="24267" windowHeight="13749"/>
  </bookViews>
  <sheets>
    <sheet name="SVIBANJ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5" l="1"/>
  <c r="E122" i="5"/>
  <c r="E211" i="5"/>
  <c r="E79" i="5"/>
  <c r="E244" i="5"/>
  <c r="E287" i="5" s="1"/>
  <c r="E174" i="5"/>
  <c r="E172" i="5"/>
  <c r="E100" i="5"/>
  <c r="E263" i="5"/>
  <c r="E22" i="5"/>
  <c r="E81" i="5"/>
  <c r="E93" i="5"/>
  <c r="E83" i="5"/>
  <c r="E197" i="5"/>
  <c r="E195" i="5"/>
  <c r="E187" i="5" l="1"/>
  <c r="E246" i="5"/>
  <c r="E255" i="5"/>
  <c r="E259" i="5" l="1"/>
  <c r="E182" i="5"/>
  <c r="E251" i="5"/>
  <c r="E217" i="5"/>
  <c r="E275" i="5"/>
  <c r="E253" i="5"/>
  <c r="E189" i="5" l="1"/>
  <c r="E191" i="5"/>
  <c r="E115" i="5"/>
  <c r="E184" i="5"/>
  <c r="E200" i="5"/>
  <c r="E265" i="5"/>
  <c r="E248" i="5"/>
  <c r="E75" i="5"/>
  <c r="E213" i="5"/>
  <c r="E219" i="5"/>
  <c r="E176" i="5"/>
  <c r="E193" i="5"/>
  <c r="E119" i="5"/>
  <c r="E222" i="5"/>
  <c r="E273" i="5"/>
  <c r="E278" i="5"/>
  <c r="E267" i="5"/>
  <c r="E72" i="5"/>
  <c r="E261" i="5"/>
  <c r="E233" i="5"/>
  <c r="E239" i="5"/>
  <c r="E208" i="5"/>
  <c r="E180" i="5"/>
  <c r="E167" i="5"/>
  <c r="E162" i="5"/>
  <c r="E144" i="5"/>
  <c r="E102" i="5"/>
  <c r="E107" i="5"/>
  <c r="E97" i="5"/>
  <c r="E91" i="5"/>
  <c r="E70" i="5"/>
  <c r="E271" i="5"/>
  <c r="E85" i="5" l="1"/>
  <c r="E77" i="5" l="1"/>
  <c r="E87" i="5"/>
  <c r="E32" i="5" l="1"/>
  <c r="E29" i="5" l="1"/>
  <c r="E19" i="5" l="1"/>
</calcChain>
</file>

<file path=xl/sharedStrings.xml><?xml version="1.0" encoding="utf-8"?>
<sst xmlns="http://schemas.openxmlformats.org/spreadsheetml/2006/main" count="462" uniqueCount="173">
  <si>
    <t>NAZIV PRIMATELJA</t>
  </si>
  <si>
    <t>OIB PRIMATELJA</t>
  </si>
  <si>
    <t>SJEDIŠTE PRIMATELJA</t>
  </si>
  <si>
    <t>NAČIN OBJAVE ISPLAĆENOG IZNOSA</t>
  </si>
  <si>
    <t>VRSTA RASHODA I IZDATAKA</t>
  </si>
  <si>
    <t>ZAGREB</t>
  </si>
  <si>
    <t>DOM ZA STARIJE I NEMOĆNE OSOBE VARAŽDIN</t>
  </si>
  <si>
    <t>Zavojna 6, 42000 Varaždin</t>
  </si>
  <si>
    <t>OIB: 41732682041</t>
  </si>
  <si>
    <t xml:space="preserve">Ukupno: </t>
  </si>
  <si>
    <t>PETROL d.o.o.</t>
  </si>
  <si>
    <t>VARAŽDIN</t>
  </si>
  <si>
    <t>ZAGREBAČKA BANKA d.d.</t>
  </si>
  <si>
    <t>ISPLATITELJ:</t>
  </si>
  <si>
    <t>3111 bruto plaće za redovan rad (ukupni iznos bez bolovanja na teret HZZO-a)</t>
  </si>
  <si>
    <t>3132 doprinos na bruto (doprinosi za obvezno zdravstveno osiguranje)</t>
  </si>
  <si>
    <t>3212 naknade za prijevoz, za rad na terenu i odvojeni život</t>
  </si>
  <si>
    <t>3291 naknade za rad predstavničkih i izvršnih tijela, povjerenstava i slično (bruto iznos s doprinosima na bruto)</t>
  </si>
  <si>
    <t>3721 naknade građanima i kućanstvima u novcu (isplata džeparca korisnicima)</t>
  </si>
  <si>
    <t>3223 energija</t>
  </si>
  <si>
    <t>3431 bankarske usluge i usluge platnog prometa</t>
  </si>
  <si>
    <t>NARODNE NOVINE d.d.</t>
  </si>
  <si>
    <t>3224 materijal i dijelovi za tekuće i investicijsko održavanje</t>
  </si>
  <si>
    <t>3237 intelektualne i osobne usluge (ugovor o djelu, bruto iznos s doprinosima na bruto)</t>
  </si>
  <si>
    <t>OSIJEK</t>
  </si>
  <si>
    <t>3112 plaće u naravi</t>
  </si>
  <si>
    <t>3233 usluge promidžbe i informiranja</t>
  </si>
  <si>
    <t>TEDI poslovanje d.o.o.</t>
  </si>
  <si>
    <t>05614216244</t>
  </si>
  <si>
    <t>ROG d.o.o.</t>
  </si>
  <si>
    <t>39483344029</t>
  </si>
  <si>
    <t>VUKOVAR</t>
  </si>
  <si>
    <t>TERMOPLIN d.d.</t>
  </si>
  <si>
    <t>Ukupno:</t>
  </si>
  <si>
    <t>NARODNI TRGOVAČKI LANAC d.o.o.</t>
  </si>
  <si>
    <t>SESVETE</t>
  </si>
  <si>
    <t>SAPONIA d.d.</t>
  </si>
  <si>
    <t>3221 uredski materijal i ostali materijalni rashodi</t>
  </si>
  <si>
    <t>MIKAČ, obrt</t>
  </si>
  <si>
    <t>MARTINKOVEC</t>
  </si>
  <si>
    <t>LOTUS 91 d.o.o.</t>
  </si>
  <si>
    <t>15331545057</t>
  </si>
  <si>
    <t>JALKOVEC</t>
  </si>
  <si>
    <t>KLOMONT, obrt</t>
  </si>
  <si>
    <t>ICT REMARKETING d.o.o.</t>
  </si>
  <si>
    <t>45659013941</t>
  </si>
  <si>
    <t>DENI PEK d.o.o.</t>
  </si>
  <si>
    <t>VARAŽDINSKE TOPLICE</t>
  </si>
  <si>
    <t>02734490877</t>
  </si>
  <si>
    <t>44138062462</t>
  </si>
  <si>
    <t>VINDIJA d.o.o.</t>
  </si>
  <si>
    <t>VUGRINEC d.o.o.</t>
  </si>
  <si>
    <t>DUBRAVICA</t>
  </si>
  <si>
    <t>43639861997</t>
  </si>
  <si>
    <t>ZAVOD ZA JAVNO ZDRAVSTVO VARAŽDINSKE ŽUPANIJE</t>
  </si>
  <si>
    <t>20184981156</t>
  </si>
  <si>
    <t>VIZOR d.o.o.</t>
  </si>
  <si>
    <t>28579840610</t>
  </si>
  <si>
    <t>VOĆE VARAŽDIN d.o.o.</t>
  </si>
  <si>
    <t>42042277834</t>
  </si>
  <si>
    <t>ALCA ZAGREB d.o.o.</t>
  </si>
  <si>
    <t xml:space="preserve"> 58353015102 </t>
  </si>
  <si>
    <t>EURO ROSA IP d.o.o.</t>
  </si>
  <si>
    <t>58421021869</t>
  </si>
  <si>
    <t>VITOS d.o.o.</t>
  </si>
  <si>
    <t>17365305988</t>
  </si>
  <si>
    <t>AGRODALM d.o.o.</t>
  </si>
  <si>
    <t>80649374262</t>
  </si>
  <si>
    <t>ORANGE d.o.o.</t>
  </si>
  <si>
    <t>00363177306</t>
  </si>
  <si>
    <t>GARA CIVITAS d.o.o.</t>
  </si>
  <si>
    <t>51627797630</t>
  </si>
  <si>
    <t>29524210204</t>
  </si>
  <si>
    <t>A1 HRVATSKA d.o.o.</t>
  </si>
  <si>
    <t>PERT d.o.o.</t>
  </si>
  <si>
    <t>42255248046</t>
  </si>
  <si>
    <t>ILOK</t>
  </si>
  <si>
    <t>ČISTOĆA d.o.o.</t>
  </si>
  <si>
    <t>02371889218</t>
  </si>
  <si>
    <t>39048902955</t>
  </si>
  <si>
    <t>VARKOM d.o.o.</t>
  </si>
  <si>
    <t>81793146560</t>
  </si>
  <si>
    <t>HRVATSKI TELEKOM d.d.</t>
  </si>
  <si>
    <t>HP - HRVATSKA POŠTA d.d.</t>
  </si>
  <si>
    <t>87311810356</t>
  </si>
  <si>
    <t>LJEKARNA VARAŽDINSKE ŽUPANIJE</t>
  </si>
  <si>
    <t>43158005754</t>
  </si>
  <si>
    <t>LUDBREG</t>
  </si>
  <si>
    <t>OPG APIZZ</t>
  </si>
  <si>
    <t>ENNA NEXT d.o.o.</t>
  </si>
  <si>
    <t>MUZIKA I TO d.o.o.</t>
  </si>
  <si>
    <t>MEĐIMURKA BS d.o.o.</t>
  </si>
  <si>
    <t>68372221964</t>
  </si>
  <si>
    <t>ČAKOVEC</t>
  </si>
  <si>
    <t>BELAJ d.o.o.</t>
  </si>
  <si>
    <t>74006494666</t>
  </si>
  <si>
    <t>41605016397</t>
  </si>
  <si>
    <t>FOING NOVA d.o.o.</t>
  </si>
  <si>
    <t>FINANCIJSKA AGENCIJA FINA</t>
  </si>
  <si>
    <t>85821130368</t>
  </si>
  <si>
    <t>HRVATSKA RADIOTELEVIZIJA HRT</t>
  </si>
  <si>
    <t>68419124305</t>
  </si>
  <si>
    <t>33437375299</t>
  </si>
  <si>
    <t>AUTO CENTAR KOS d.o.o.</t>
  </si>
  <si>
    <t>DUBAL d.o.o.</t>
  </si>
  <si>
    <t>71226910000</t>
  </si>
  <si>
    <t>UGOSTITELJSKI OBRT STARČEK</t>
  </si>
  <si>
    <t>NEDELIŠĆE</t>
  </si>
  <si>
    <t>92188488799</t>
  </si>
  <si>
    <t>MAGIC NET d.o.o.</t>
  </si>
  <si>
    <t>69554624078</t>
  </si>
  <si>
    <t>ELCON d.o.o.</t>
  </si>
  <si>
    <t>73660371074</t>
  </si>
  <si>
    <t>PEVEX d.d.</t>
  </si>
  <si>
    <t>34900095525</t>
  </si>
  <si>
    <t>PLASTIMA, obrt</t>
  </si>
  <si>
    <t>3222 materijal i sirovine</t>
  </si>
  <si>
    <t>3299 ostali nespomenuti rashodi poslovanja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</si>
  <si>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</si>
  <si>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</si>
  <si>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</si>
  <si>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</si>
  <si>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3225 sitni inventar i autogume</t>
  </si>
  <si>
    <t>3238 računalne usluge</t>
  </si>
  <si>
    <t>3293 reprezentacija</t>
  </si>
  <si>
    <t>3231 usluge telefona, interneta, pošte i prijevoza</t>
  </si>
  <si>
    <t>3235 zakupnine i najamnine</t>
  </si>
  <si>
    <t>3239 ostale usluge</t>
  </si>
  <si>
    <t>3121 ostali rashodi za zaposlene</t>
  </si>
  <si>
    <t>ODVJETNIK MATIJA ŠABIJAN</t>
  </si>
  <si>
    <t>-</t>
  </si>
  <si>
    <t>10543181635</t>
  </si>
  <si>
    <t>EKO EKSPRES d.o.o.</t>
  </si>
  <si>
    <t>3433 zatezne kamate</t>
  </si>
  <si>
    <t>4227 uređaji, strojevi i oprema za ostale namjene</t>
  </si>
  <si>
    <t>JAVNA OBJAVA INFORMACIJA O TROŠENJU SREDSTAVA ZA SVIBANJ 2026. GODINE</t>
  </si>
  <si>
    <t>Ukupno za SVIBANJ 2026.</t>
  </si>
  <si>
    <t>ZAVOD ZA INTEGRALNU KONTROLU d.o.o.</t>
  </si>
  <si>
    <t>INSTITUT ZA HIGIJENU d.o.o.</t>
  </si>
  <si>
    <t>STARO PETROVO SELO</t>
  </si>
  <si>
    <t>51028550278</t>
  </si>
  <si>
    <t>29200596739</t>
  </si>
  <si>
    <t>MOTORENI d.o.o.</t>
  </si>
  <si>
    <t>43399201313</t>
  </si>
  <si>
    <t>INFOMARE d.o.o.</t>
  </si>
  <si>
    <t>77886974479</t>
  </si>
  <si>
    <t>INA d.d.</t>
  </si>
  <si>
    <t>27759560625</t>
  </si>
  <si>
    <t>HRVATSKE AUTOCESTE d.o.o.</t>
  </si>
  <si>
    <t>57500462912</t>
  </si>
  <si>
    <t>TELLINE d.o.o.</t>
  </si>
  <si>
    <t>26466995189</t>
  </si>
  <si>
    <t>GASTRO DIZAJN d.o.o.</t>
  </si>
  <si>
    <t>31903814507</t>
  </si>
  <si>
    <t>GORNJI DESINEC</t>
  </si>
  <si>
    <t>VUK, obrt</t>
  </si>
  <si>
    <t>SCHEDA d.o.o.</t>
  </si>
  <si>
    <t>76219817247</t>
  </si>
  <si>
    <t>65673920115</t>
  </si>
  <si>
    <t>MAGMA d.o.o.</t>
  </si>
  <si>
    <t>GROUPAMA OSIGURANJE d.d.</t>
  </si>
  <si>
    <t>98164456048</t>
  </si>
  <si>
    <t>BAUERFEIND d.o.o.</t>
  </si>
  <si>
    <t>05769955462</t>
  </si>
  <si>
    <t>4221 uredska oprema i namještaj</t>
  </si>
  <si>
    <t>PRESEČNO</t>
  </si>
  <si>
    <t>4222 komunikacijska oprema</t>
  </si>
  <si>
    <t>MOBITEL CENTAR ERLA, obrt</t>
  </si>
  <si>
    <t>3292 premije osiguranja</t>
  </si>
  <si>
    <t>468,75 - 3221 uredski materijal i ostali materijalni rashodi                                         16,25 - 3299 ostali nespomenuti rashodi poslovanja</t>
  </si>
  <si>
    <t>375,00 - 3221 uredski materijal i ostali materijalni rashodi                                         16,25 - 3299 ostali nespomenuti rashodi poslovanja</t>
  </si>
  <si>
    <t>119,36 - 3224 materijal i dijelovi za tekuće i investicijsko održavanje                                         85,39 - 3299 ostali nespomenuti rashodi poslovanja</t>
  </si>
  <si>
    <t>76,24 - 3224 materijal i dijelovi za tekuće i investicijsko održavanje                                         40,50 - 3299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</si>
</sst>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" fontId="1" fillId="3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0" fillId="0" borderId="9" xfId="0" applyBorder="1"/>
    <xf numFmtId="4" fontId="8" fillId="4" borderId="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3" borderId="8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Border="1"/>
    <xf numFmtId="4" fontId="5" fillId="0" borderId="8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4" fontId="0" fillId="0" borderId="8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98"/>
  <sheetViews>
    <sheetView tabSelected="1" workbookViewId="0">
      <selection activeCell="I38" sqref="I38"/>
    </sheetView>
  </sheetViews>
  <sheetFormatPr defaultRowHeight="15.05" x14ac:dyDescent="0.3"/>
  <cols>
    <col min="2" max="2" width="41.109375" customWidth="1"/>
    <col min="3" max="3" width="19.44140625" customWidth="1"/>
    <col min="4" max="4" width="23.109375" customWidth="1"/>
    <col min="5" max="5" width="22.109375" customWidth="1"/>
    <col min="6" max="6" width="55.44140625" customWidth="1"/>
  </cols>
  <sheetData>
    <row r="2" spans="1:6" ht="15.85" x14ac:dyDescent="0.25">
      <c r="B2" s="7" t="s">
        <v>13</v>
      </c>
      <c r="C2" s="8"/>
    </row>
    <row r="3" spans="1:6" ht="15.05" customHeight="1" x14ac:dyDescent="0.3">
      <c r="B3" s="62" t="s">
        <v>6</v>
      </c>
      <c r="C3" s="62"/>
    </row>
    <row r="4" spans="1:6" ht="15.05" customHeight="1" x14ac:dyDescent="0.3">
      <c r="B4" s="11" t="s">
        <v>7</v>
      </c>
      <c r="C4" s="9"/>
    </row>
    <row r="5" spans="1:6" ht="15.85" x14ac:dyDescent="0.25">
      <c r="B5" s="11" t="s">
        <v>8</v>
      </c>
      <c r="C5" s="8"/>
    </row>
    <row r="6" spans="1:6" ht="15.05" customHeight="1" x14ac:dyDescent="0.25">
      <c r="B6" s="3"/>
    </row>
    <row r="8" spans="1:6" x14ac:dyDescent="0.3">
      <c r="B8" s="63" t="s">
        <v>135</v>
      </c>
      <c r="C8" s="63"/>
      <c r="D8" s="63"/>
      <c r="E8" s="63"/>
      <c r="F8" s="63"/>
    </row>
    <row r="9" spans="1:6" x14ac:dyDescent="0.3">
      <c r="B9" s="63"/>
      <c r="C9" s="63"/>
      <c r="D9" s="63"/>
      <c r="E9" s="63"/>
      <c r="F9" s="63"/>
    </row>
    <row r="10" spans="1:6" ht="16.45" customHeight="1" x14ac:dyDescent="0.25"/>
    <row r="11" spans="1:6" ht="28.5" customHeight="1" x14ac:dyDescent="0.3">
      <c r="B11" s="19" t="s">
        <v>0</v>
      </c>
      <c r="C11" s="19" t="s">
        <v>1</v>
      </c>
      <c r="D11" s="19" t="s">
        <v>2</v>
      </c>
      <c r="E11" s="5" t="s">
        <v>3</v>
      </c>
      <c r="F11" s="5" t="s">
        <v>4</v>
      </c>
    </row>
    <row r="12" spans="1:6" ht="18" customHeight="1" x14ac:dyDescent="0.3">
      <c r="A12" s="17"/>
      <c r="B12" s="66" t="s">
        <v>10</v>
      </c>
      <c r="C12" s="64">
        <v>75550985023</v>
      </c>
      <c r="D12" s="64" t="s">
        <v>5</v>
      </c>
      <c r="E12" s="16">
        <v>68.75</v>
      </c>
      <c r="F12" s="13" t="s">
        <v>19</v>
      </c>
    </row>
    <row r="13" spans="1:6" ht="18" customHeight="1" x14ac:dyDescent="0.3">
      <c r="A13" s="17"/>
      <c r="B13" s="67"/>
      <c r="C13" s="65"/>
      <c r="D13" s="65"/>
      <c r="E13" s="16">
        <v>53.23</v>
      </c>
      <c r="F13" s="13" t="s">
        <v>19</v>
      </c>
    </row>
    <row r="14" spans="1:6" ht="18" customHeight="1" x14ac:dyDescent="0.3">
      <c r="A14" s="17"/>
      <c r="B14" s="67"/>
      <c r="C14" s="65"/>
      <c r="D14" s="65"/>
      <c r="E14" s="16">
        <v>112.56</v>
      </c>
      <c r="F14" s="13" t="s">
        <v>19</v>
      </c>
    </row>
    <row r="15" spans="1:6" ht="18" customHeight="1" x14ac:dyDescent="0.3">
      <c r="A15" s="17"/>
      <c r="B15" s="67"/>
      <c r="C15" s="65"/>
      <c r="D15" s="65"/>
      <c r="E15" s="16">
        <v>42.57</v>
      </c>
      <c r="F15" s="13" t="s">
        <v>19</v>
      </c>
    </row>
    <row r="16" spans="1:6" ht="18" customHeight="1" x14ac:dyDescent="0.3">
      <c r="A16" s="17"/>
      <c r="B16" s="67"/>
      <c r="C16" s="65"/>
      <c r="D16" s="65"/>
      <c r="E16" s="16">
        <v>35.700000000000003</v>
      </c>
      <c r="F16" s="13" t="s">
        <v>19</v>
      </c>
    </row>
    <row r="17" spans="1:6" ht="18" customHeight="1" x14ac:dyDescent="0.3">
      <c r="A17" s="17"/>
      <c r="B17" s="67"/>
      <c r="C17" s="65"/>
      <c r="D17" s="65"/>
      <c r="E17" s="16">
        <v>143.18</v>
      </c>
      <c r="F17" s="13" t="s">
        <v>19</v>
      </c>
    </row>
    <row r="18" spans="1:6" ht="18" customHeight="1" x14ac:dyDescent="0.3">
      <c r="A18" s="17"/>
      <c r="B18" s="67"/>
      <c r="C18" s="65"/>
      <c r="D18" s="65"/>
      <c r="E18" s="16">
        <v>49.27</v>
      </c>
      <c r="F18" s="13" t="s">
        <v>19</v>
      </c>
    </row>
    <row r="19" spans="1:6" ht="18" customHeight="1" x14ac:dyDescent="0.3">
      <c r="B19" s="59" t="s">
        <v>9</v>
      </c>
      <c r="C19" s="60"/>
      <c r="D19" s="61"/>
      <c r="E19" s="6">
        <f>SUM(E12:E18)</f>
        <v>505.26</v>
      </c>
      <c r="F19" s="14"/>
    </row>
    <row r="20" spans="1:6" ht="18" customHeight="1" x14ac:dyDescent="0.3">
      <c r="B20" s="95" t="s">
        <v>146</v>
      </c>
      <c r="C20" s="88" t="s">
        <v>147</v>
      </c>
      <c r="D20" s="89" t="s">
        <v>5</v>
      </c>
      <c r="E20" s="49">
        <v>69.930000000000007</v>
      </c>
      <c r="F20" s="13" t="s">
        <v>19</v>
      </c>
    </row>
    <row r="21" spans="1:6" ht="18" customHeight="1" x14ac:dyDescent="0.3">
      <c r="B21" s="96"/>
      <c r="C21" s="88"/>
      <c r="D21" s="89"/>
      <c r="E21" s="18">
        <v>75.48</v>
      </c>
      <c r="F21" s="13" t="s">
        <v>19</v>
      </c>
    </row>
    <row r="22" spans="1:6" ht="18" customHeight="1" x14ac:dyDescent="0.3">
      <c r="B22" s="92" t="s">
        <v>9</v>
      </c>
      <c r="C22" s="93"/>
      <c r="D22" s="94"/>
      <c r="E22" s="20">
        <f>SUM(E20:E21)</f>
        <v>145.41000000000003</v>
      </c>
      <c r="F22" s="28"/>
    </row>
    <row r="23" spans="1:6" ht="20.05" customHeight="1" x14ac:dyDescent="0.3">
      <c r="B23" s="67" t="s">
        <v>12</v>
      </c>
      <c r="C23" s="65">
        <v>92963223473</v>
      </c>
      <c r="D23" s="65" t="s">
        <v>5</v>
      </c>
      <c r="E23" s="16">
        <v>0.32</v>
      </c>
      <c r="F23" s="10" t="s">
        <v>20</v>
      </c>
    </row>
    <row r="24" spans="1:6" ht="18" customHeight="1" x14ac:dyDescent="0.3">
      <c r="B24" s="67"/>
      <c r="C24" s="65"/>
      <c r="D24" s="65"/>
      <c r="E24" s="16">
        <v>0.16</v>
      </c>
      <c r="F24" s="10" t="s">
        <v>20</v>
      </c>
    </row>
    <row r="25" spans="1:6" ht="18" customHeight="1" x14ac:dyDescent="0.3">
      <c r="B25" s="67"/>
      <c r="C25" s="65"/>
      <c r="D25" s="65"/>
      <c r="E25" s="16">
        <v>0.32</v>
      </c>
      <c r="F25" s="10" t="s">
        <v>20</v>
      </c>
    </row>
    <row r="26" spans="1:6" ht="18" customHeight="1" x14ac:dyDescent="0.3">
      <c r="B26" s="67"/>
      <c r="C26" s="65"/>
      <c r="D26" s="65"/>
      <c r="E26" s="16">
        <v>480.31</v>
      </c>
      <c r="F26" s="10" t="s">
        <v>20</v>
      </c>
    </row>
    <row r="27" spans="1:6" ht="18" customHeight="1" x14ac:dyDescent="0.3">
      <c r="B27" s="67"/>
      <c r="C27" s="65"/>
      <c r="D27" s="65"/>
      <c r="E27" s="16">
        <v>0.16</v>
      </c>
      <c r="F27" s="10" t="s">
        <v>20</v>
      </c>
    </row>
    <row r="28" spans="1:6" ht="18" customHeight="1" x14ac:dyDescent="0.3">
      <c r="B28" s="67"/>
      <c r="C28" s="65"/>
      <c r="D28" s="65"/>
      <c r="E28" s="16">
        <v>0.16</v>
      </c>
      <c r="F28" s="10" t="s">
        <v>20</v>
      </c>
    </row>
    <row r="29" spans="1:6" x14ac:dyDescent="0.3">
      <c r="B29" s="59" t="s">
        <v>9</v>
      </c>
      <c r="C29" s="60"/>
      <c r="D29" s="61"/>
      <c r="E29" s="6">
        <f>SUM(E23:E28)</f>
        <v>481.43000000000006</v>
      </c>
      <c r="F29" s="12"/>
    </row>
    <row r="30" spans="1:6" ht="18" customHeight="1" x14ac:dyDescent="0.3">
      <c r="A30" s="24"/>
      <c r="B30" s="70" t="s">
        <v>21</v>
      </c>
      <c r="C30" s="68">
        <v>64546066176</v>
      </c>
      <c r="D30" s="68" t="s">
        <v>5</v>
      </c>
      <c r="E30" s="26">
        <v>190.34</v>
      </c>
      <c r="F30" s="30" t="s">
        <v>37</v>
      </c>
    </row>
    <row r="31" spans="1:6" ht="18" customHeight="1" x14ac:dyDescent="0.3">
      <c r="A31" s="24"/>
      <c r="B31" s="70"/>
      <c r="C31" s="68"/>
      <c r="D31" s="68"/>
      <c r="E31" s="26">
        <v>275</v>
      </c>
      <c r="F31" s="30" t="s">
        <v>37</v>
      </c>
    </row>
    <row r="32" spans="1:6" ht="18" customHeight="1" x14ac:dyDescent="0.3">
      <c r="B32" s="59" t="s">
        <v>9</v>
      </c>
      <c r="C32" s="60"/>
      <c r="D32" s="61"/>
      <c r="E32" s="15">
        <f>SUM(E30:E31)</f>
        <v>465.34000000000003</v>
      </c>
      <c r="F32" s="12"/>
    </row>
    <row r="33" spans="1:6" ht="15.85" customHeight="1" x14ac:dyDescent="0.3">
      <c r="A33" s="24"/>
      <c r="B33" s="71" t="s">
        <v>34</v>
      </c>
      <c r="C33" s="73">
        <v>78344221376</v>
      </c>
      <c r="D33" s="75" t="s">
        <v>35</v>
      </c>
      <c r="E33" s="25">
        <v>239.51</v>
      </c>
      <c r="F33" s="27" t="s">
        <v>116</v>
      </c>
    </row>
    <row r="34" spans="1:6" ht="15.85" customHeight="1" x14ac:dyDescent="0.3">
      <c r="A34" s="24"/>
      <c r="B34" s="72"/>
      <c r="C34" s="74"/>
      <c r="D34" s="76"/>
      <c r="E34" s="25">
        <v>54.39</v>
      </c>
      <c r="F34" s="27" t="s">
        <v>116</v>
      </c>
    </row>
    <row r="35" spans="1:6" ht="15.85" customHeight="1" x14ac:dyDescent="0.3">
      <c r="A35" s="24"/>
      <c r="B35" s="72"/>
      <c r="C35" s="74"/>
      <c r="D35" s="76"/>
      <c r="E35" s="25">
        <v>82.58</v>
      </c>
      <c r="F35" s="27" t="s">
        <v>116</v>
      </c>
    </row>
    <row r="36" spans="1:6" ht="15.85" customHeight="1" x14ac:dyDescent="0.3">
      <c r="A36" s="24"/>
      <c r="B36" s="72"/>
      <c r="C36" s="74"/>
      <c r="D36" s="76"/>
      <c r="E36" s="25">
        <v>102.93</v>
      </c>
      <c r="F36" s="27" t="s">
        <v>116</v>
      </c>
    </row>
    <row r="37" spans="1:6" ht="15.85" customHeight="1" x14ac:dyDescent="0.3">
      <c r="A37" s="24"/>
      <c r="B37" s="72"/>
      <c r="C37" s="74"/>
      <c r="D37" s="76"/>
      <c r="E37" s="25">
        <v>156.4</v>
      </c>
      <c r="F37" s="27" t="s">
        <v>116</v>
      </c>
    </row>
    <row r="38" spans="1:6" ht="15.85" customHeight="1" x14ac:dyDescent="0.3">
      <c r="A38" s="24"/>
      <c r="B38" s="72"/>
      <c r="C38" s="74"/>
      <c r="D38" s="76"/>
      <c r="E38" s="25">
        <v>92.88</v>
      </c>
      <c r="F38" s="27" t="s">
        <v>116</v>
      </c>
    </row>
    <row r="39" spans="1:6" ht="15.85" customHeight="1" x14ac:dyDescent="0.3">
      <c r="A39" s="24"/>
      <c r="B39" s="72"/>
      <c r="C39" s="74"/>
      <c r="D39" s="76"/>
      <c r="E39" s="25">
        <v>166.66</v>
      </c>
      <c r="F39" s="27" t="s">
        <v>116</v>
      </c>
    </row>
    <row r="40" spans="1:6" ht="15.85" customHeight="1" x14ac:dyDescent="0.3">
      <c r="A40" s="24"/>
      <c r="B40" s="72"/>
      <c r="C40" s="74"/>
      <c r="D40" s="76"/>
      <c r="E40" s="25">
        <v>63.47</v>
      </c>
      <c r="F40" s="27" t="s">
        <v>116</v>
      </c>
    </row>
    <row r="41" spans="1:6" ht="15.85" customHeight="1" x14ac:dyDescent="0.3">
      <c r="A41" s="24"/>
      <c r="B41" s="72"/>
      <c r="C41" s="74"/>
      <c r="D41" s="76"/>
      <c r="E41" s="25">
        <v>72.42</v>
      </c>
      <c r="F41" s="27" t="s">
        <v>116</v>
      </c>
    </row>
    <row r="42" spans="1:6" ht="15.85" customHeight="1" x14ac:dyDescent="0.3">
      <c r="A42" s="24"/>
      <c r="B42" s="72"/>
      <c r="C42" s="74"/>
      <c r="D42" s="76"/>
      <c r="E42" s="25">
        <v>5.0599999999999996</v>
      </c>
      <c r="F42" s="27" t="s">
        <v>116</v>
      </c>
    </row>
    <row r="43" spans="1:6" ht="15.85" customHeight="1" x14ac:dyDescent="0.3">
      <c r="A43" s="24"/>
      <c r="B43" s="72"/>
      <c r="C43" s="74"/>
      <c r="D43" s="76"/>
      <c r="E43" s="25">
        <v>1583.3</v>
      </c>
      <c r="F43" s="27" t="s">
        <v>116</v>
      </c>
    </row>
    <row r="44" spans="1:6" ht="15.85" customHeight="1" x14ac:dyDescent="0.3">
      <c r="A44" s="24"/>
      <c r="B44" s="72"/>
      <c r="C44" s="74"/>
      <c r="D44" s="76"/>
      <c r="E44" s="25">
        <v>213.53</v>
      </c>
      <c r="F44" s="27" t="s">
        <v>116</v>
      </c>
    </row>
    <row r="45" spans="1:6" ht="15.85" customHeight="1" x14ac:dyDescent="0.3">
      <c r="A45" s="24"/>
      <c r="B45" s="72"/>
      <c r="C45" s="74"/>
      <c r="D45" s="76"/>
      <c r="E45" s="25">
        <v>108.68</v>
      </c>
      <c r="F45" s="27" t="s">
        <v>116</v>
      </c>
    </row>
    <row r="46" spans="1:6" ht="15.85" customHeight="1" x14ac:dyDescent="0.3">
      <c r="A46" s="24"/>
      <c r="B46" s="72"/>
      <c r="C46" s="74"/>
      <c r="D46" s="76"/>
      <c r="E46" s="25">
        <v>1099.69</v>
      </c>
      <c r="F46" s="27" t="s">
        <v>116</v>
      </c>
    </row>
    <row r="47" spans="1:6" ht="15.85" customHeight="1" x14ac:dyDescent="0.3">
      <c r="A47" s="24"/>
      <c r="B47" s="72"/>
      <c r="C47" s="74"/>
      <c r="D47" s="76"/>
      <c r="E47" s="25">
        <v>24.26</v>
      </c>
      <c r="F47" s="27" t="s">
        <v>116</v>
      </c>
    </row>
    <row r="48" spans="1:6" ht="15.85" customHeight="1" x14ac:dyDescent="0.3">
      <c r="A48" s="24"/>
      <c r="B48" s="72"/>
      <c r="C48" s="74"/>
      <c r="D48" s="76"/>
      <c r="E48" s="25">
        <v>51.59</v>
      </c>
      <c r="F48" s="30" t="s">
        <v>37</v>
      </c>
    </row>
    <row r="49" spans="1:6" ht="15.85" customHeight="1" x14ac:dyDescent="0.3">
      <c r="A49" s="24"/>
      <c r="B49" s="72"/>
      <c r="C49" s="74"/>
      <c r="D49" s="76"/>
      <c r="E49" s="25">
        <v>20.86</v>
      </c>
      <c r="F49" s="27" t="s">
        <v>117</v>
      </c>
    </row>
    <row r="50" spans="1:6" ht="15.85" customHeight="1" x14ac:dyDescent="0.3">
      <c r="A50" s="24"/>
      <c r="B50" s="72"/>
      <c r="C50" s="74"/>
      <c r="D50" s="76"/>
      <c r="E50" s="25">
        <v>53.94</v>
      </c>
      <c r="F50" s="30" t="s">
        <v>37</v>
      </c>
    </row>
    <row r="51" spans="1:6" ht="15.85" customHeight="1" x14ac:dyDescent="0.3">
      <c r="A51" s="24"/>
      <c r="B51" s="72"/>
      <c r="C51" s="74"/>
      <c r="D51" s="76"/>
      <c r="E51" s="25">
        <v>359.11</v>
      </c>
      <c r="F51" s="27" t="s">
        <v>116</v>
      </c>
    </row>
    <row r="52" spans="1:6" ht="15.85" customHeight="1" x14ac:dyDescent="0.3">
      <c r="A52" s="24"/>
      <c r="B52" s="72"/>
      <c r="C52" s="74"/>
      <c r="D52" s="76"/>
      <c r="E52" s="25">
        <v>69.67</v>
      </c>
      <c r="F52" s="27" t="s">
        <v>116</v>
      </c>
    </row>
    <row r="53" spans="1:6" ht="15.85" customHeight="1" x14ac:dyDescent="0.3">
      <c r="A53" s="24"/>
      <c r="B53" s="72"/>
      <c r="C53" s="74"/>
      <c r="D53" s="76"/>
      <c r="E53" s="25">
        <v>55.42</v>
      </c>
      <c r="F53" s="27" t="s">
        <v>116</v>
      </c>
    </row>
    <row r="54" spans="1:6" ht="15.85" customHeight="1" x14ac:dyDescent="0.3">
      <c r="A54" s="24"/>
      <c r="B54" s="72"/>
      <c r="C54" s="74"/>
      <c r="D54" s="76"/>
      <c r="E54" s="25">
        <v>77.13</v>
      </c>
      <c r="F54" s="27" t="s">
        <v>116</v>
      </c>
    </row>
    <row r="55" spans="1:6" ht="15.85" customHeight="1" x14ac:dyDescent="0.3">
      <c r="A55" s="24"/>
      <c r="B55" s="72"/>
      <c r="C55" s="74"/>
      <c r="D55" s="76"/>
      <c r="E55" s="25">
        <v>158.99</v>
      </c>
      <c r="F55" s="27" t="s">
        <v>116</v>
      </c>
    </row>
    <row r="56" spans="1:6" ht="15.85" customHeight="1" x14ac:dyDescent="0.3">
      <c r="A56" s="24"/>
      <c r="B56" s="72"/>
      <c r="C56" s="74"/>
      <c r="D56" s="76"/>
      <c r="E56" s="25">
        <v>178.96</v>
      </c>
      <c r="F56" s="27" t="s">
        <v>116</v>
      </c>
    </row>
    <row r="57" spans="1:6" ht="15.85" customHeight="1" x14ac:dyDescent="0.3">
      <c r="A57" s="24"/>
      <c r="B57" s="72"/>
      <c r="C57" s="74"/>
      <c r="D57" s="76"/>
      <c r="E57" s="25">
        <v>51.26</v>
      </c>
      <c r="F57" s="27" t="s">
        <v>116</v>
      </c>
    </row>
    <row r="58" spans="1:6" ht="15.85" customHeight="1" x14ac:dyDescent="0.3">
      <c r="A58" s="24"/>
      <c r="B58" s="72"/>
      <c r="C58" s="74"/>
      <c r="D58" s="76"/>
      <c r="E58" s="25">
        <v>88.15</v>
      </c>
      <c r="F58" s="27" t="s">
        <v>116</v>
      </c>
    </row>
    <row r="59" spans="1:6" ht="15.85" customHeight="1" x14ac:dyDescent="0.3">
      <c r="A59" s="24"/>
      <c r="B59" s="72"/>
      <c r="C59" s="74"/>
      <c r="D59" s="76"/>
      <c r="E59" s="25">
        <v>265.89</v>
      </c>
      <c r="F59" s="27" t="s">
        <v>116</v>
      </c>
    </row>
    <row r="60" spans="1:6" ht="15.85" customHeight="1" x14ac:dyDescent="0.3">
      <c r="A60" s="24"/>
      <c r="B60" s="72"/>
      <c r="C60" s="74"/>
      <c r="D60" s="76"/>
      <c r="E60" s="25">
        <v>197.01</v>
      </c>
      <c r="F60" s="27" t="s">
        <v>116</v>
      </c>
    </row>
    <row r="61" spans="1:6" ht="15.85" customHeight="1" x14ac:dyDescent="0.3">
      <c r="A61" s="24"/>
      <c r="B61" s="72"/>
      <c r="C61" s="74"/>
      <c r="D61" s="76"/>
      <c r="E61" s="25">
        <v>65.86</v>
      </c>
      <c r="F61" s="27" t="s">
        <v>116</v>
      </c>
    </row>
    <row r="62" spans="1:6" ht="15.85" customHeight="1" x14ac:dyDescent="0.3">
      <c r="A62" s="24"/>
      <c r="B62" s="72"/>
      <c r="C62" s="74"/>
      <c r="D62" s="76"/>
      <c r="E62" s="25">
        <v>17.75</v>
      </c>
      <c r="F62" s="27" t="s">
        <v>116</v>
      </c>
    </row>
    <row r="63" spans="1:6" ht="15.85" customHeight="1" x14ac:dyDescent="0.3">
      <c r="A63" s="24"/>
      <c r="B63" s="72"/>
      <c r="C63" s="74"/>
      <c r="D63" s="76"/>
      <c r="E63" s="25">
        <v>95.5</v>
      </c>
      <c r="F63" s="27" t="s">
        <v>116</v>
      </c>
    </row>
    <row r="64" spans="1:6" ht="15.85" customHeight="1" x14ac:dyDescent="0.3">
      <c r="A64" s="24"/>
      <c r="B64" s="72"/>
      <c r="C64" s="74"/>
      <c r="D64" s="76"/>
      <c r="E64" s="25">
        <v>91.67</v>
      </c>
      <c r="F64" s="27" t="s">
        <v>116</v>
      </c>
    </row>
    <row r="65" spans="1:6" ht="15.85" customHeight="1" x14ac:dyDescent="0.3">
      <c r="A65" s="24"/>
      <c r="B65" s="72"/>
      <c r="C65" s="74"/>
      <c r="D65" s="76"/>
      <c r="E65" s="25">
        <v>27.94</v>
      </c>
      <c r="F65" s="27" t="s">
        <v>116</v>
      </c>
    </row>
    <row r="66" spans="1:6" ht="15.85" customHeight="1" x14ac:dyDescent="0.3">
      <c r="A66" s="24"/>
      <c r="B66" s="72"/>
      <c r="C66" s="74"/>
      <c r="D66" s="76"/>
      <c r="E66" s="25">
        <v>121.85</v>
      </c>
      <c r="F66" s="27" t="s">
        <v>116</v>
      </c>
    </row>
    <row r="67" spans="1:6" ht="15.85" customHeight="1" x14ac:dyDescent="0.3">
      <c r="A67" s="24"/>
      <c r="B67" s="72"/>
      <c r="C67" s="74"/>
      <c r="D67" s="76"/>
      <c r="E67" s="25">
        <v>122.19</v>
      </c>
      <c r="F67" s="27" t="s">
        <v>116</v>
      </c>
    </row>
    <row r="68" spans="1:6" ht="15.85" customHeight="1" x14ac:dyDescent="0.3">
      <c r="A68" s="24"/>
      <c r="B68" s="72"/>
      <c r="C68" s="74"/>
      <c r="D68" s="76"/>
      <c r="E68" s="25">
        <v>84.98</v>
      </c>
      <c r="F68" s="27" t="s">
        <v>116</v>
      </c>
    </row>
    <row r="69" spans="1:6" ht="15.85" customHeight="1" x14ac:dyDescent="0.3">
      <c r="A69" s="24"/>
      <c r="B69" s="72"/>
      <c r="C69" s="74"/>
      <c r="D69" s="76"/>
      <c r="E69" s="25">
        <v>2737.44</v>
      </c>
      <c r="F69" s="27" t="s">
        <v>116</v>
      </c>
    </row>
    <row r="70" spans="1:6" ht="15.85" customHeight="1" x14ac:dyDescent="0.3">
      <c r="A70" s="24"/>
      <c r="B70" s="22" t="s">
        <v>9</v>
      </c>
      <c r="C70" s="41"/>
      <c r="D70" s="42"/>
      <c r="E70" s="20">
        <f>SUM(E33:E69)</f>
        <v>9058.9199999999983</v>
      </c>
      <c r="F70" s="28"/>
    </row>
    <row r="71" spans="1:6" ht="19.45" customHeight="1" x14ac:dyDescent="0.3">
      <c r="A71" s="24"/>
      <c r="B71" s="33" t="s">
        <v>132</v>
      </c>
      <c r="C71" s="34" t="s">
        <v>131</v>
      </c>
      <c r="D71" s="35" t="s">
        <v>5</v>
      </c>
      <c r="E71" s="18">
        <v>745.91</v>
      </c>
      <c r="F71" s="27" t="s">
        <v>37</v>
      </c>
    </row>
    <row r="72" spans="1:6" ht="15.85" customHeight="1" x14ac:dyDescent="0.3">
      <c r="A72" s="24"/>
      <c r="B72" s="22" t="s">
        <v>9</v>
      </c>
      <c r="C72" s="21"/>
      <c r="D72" s="23"/>
      <c r="E72" s="20">
        <f>E71</f>
        <v>745.91</v>
      </c>
      <c r="F72" s="28"/>
    </row>
    <row r="73" spans="1:6" ht="15.85" customHeight="1" x14ac:dyDescent="0.3">
      <c r="A73" s="24"/>
      <c r="B73" s="77" t="s">
        <v>162</v>
      </c>
      <c r="C73" s="80" t="s">
        <v>163</v>
      </c>
      <c r="D73" s="83" t="s">
        <v>5</v>
      </c>
      <c r="E73" s="25">
        <v>6.5</v>
      </c>
      <c r="F73" s="30" t="s">
        <v>134</v>
      </c>
    </row>
    <row r="74" spans="1:6" ht="15.85" customHeight="1" x14ac:dyDescent="0.3">
      <c r="A74" s="24"/>
      <c r="B74" s="79"/>
      <c r="C74" s="82"/>
      <c r="D74" s="85"/>
      <c r="E74" s="18">
        <v>1885</v>
      </c>
      <c r="F74" s="30" t="s">
        <v>134</v>
      </c>
    </row>
    <row r="75" spans="1:6" ht="15.85" customHeight="1" x14ac:dyDescent="0.3">
      <c r="A75" s="24"/>
      <c r="B75" s="22" t="s">
        <v>9</v>
      </c>
      <c r="C75" s="21"/>
      <c r="D75" s="23"/>
      <c r="E75" s="20">
        <f>SUM(E73:E74)</f>
        <v>1891.5</v>
      </c>
      <c r="F75" s="28"/>
    </row>
    <row r="76" spans="1:6" ht="15.85" customHeight="1" x14ac:dyDescent="0.3">
      <c r="A76" s="24"/>
      <c r="B76" s="38" t="s">
        <v>129</v>
      </c>
      <c r="C76" s="39" t="s">
        <v>130</v>
      </c>
      <c r="D76" s="40" t="s">
        <v>11</v>
      </c>
      <c r="E76" s="25">
        <v>1000</v>
      </c>
      <c r="F76" s="30" t="s">
        <v>121</v>
      </c>
    </row>
    <row r="77" spans="1:6" ht="15.85" customHeight="1" x14ac:dyDescent="0.3">
      <c r="A77" s="24"/>
      <c r="B77" s="22" t="s">
        <v>9</v>
      </c>
      <c r="C77" s="21"/>
      <c r="D77" s="23"/>
      <c r="E77" s="20">
        <f>SUM(E76:E76)</f>
        <v>1000</v>
      </c>
      <c r="F77" s="28"/>
    </row>
    <row r="78" spans="1:6" ht="15.85" customHeight="1" x14ac:dyDescent="0.3">
      <c r="A78" s="24"/>
      <c r="B78" s="58" t="s">
        <v>159</v>
      </c>
      <c r="C78" s="54" t="s">
        <v>158</v>
      </c>
      <c r="D78" s="55" t="s">
        <v>11</v>
      </c>
      <c r="E78" s="18">
        <v>42.21</v>
      </c>
      <c r="F78" s="30" t="s">
        <v>116</v>
      </c>
    </row>
    <row r="79" spans="1:6" ht="15.85" customHeight="1" x14ac:dyDescent="0.3">
      <c r="A79" s="24"/>
      <c r="B79" s="22" t="s">
        <v>9</v>
      </c>
      <c r="C79" s="21"/>
      <c r="D79" s="23"/>
      <c r="E79" s="20">
        <f>E78</f>
        <v>42.21</v>
      </c>
      <c r="F79" s="28"/>
    </row>
    <row r="80" spans="1:6" ht="15.85" customHeight="1" x14ac:dyDescent="0.3">
      <c r="A80" s="24"/>
      <c r="B80" s="58" t="s">
        <v>167</v>
      </c>
      <c r="C80" s="54" t="s">
        <v>130</v>
      </c>
      <c r="D80" s="55" t="s">
        <v>11</v>
      </c>
      <c r="E80" s="18">
        <v>24.6</v>
      </c>
      <c r="F80" s="30" t="s">
        <v>22</v>
      </c>
    </row>
    <row r="81" spans="1:6" ht="15.85" customHeight="1" x14ac:dyDescent="0.3">
      <c r="A81" s="24"/>
      <c r="B81" s="22" t="s">
        <v>9</v>
      </c>
      <c r="C81" s="21"/>
      <c r="D81" s="23"/>
      <c r="E81" s="20">
        <f>E80</f>
        <v>24.6</v>
      </c>
      <c r="F81" s="28"/>
    </row>
    <row r="82" spans="1:6" ht="15.85" customHeight="1" x14ac:dyDescent="0.3">
      <c r="A82" s="24"/>
      <c r="B82" s="58" t="s">
        <v>142</v>
      </c>
      <c r="C82" s="54" t="s">
        <v>143</v>
      </c>
      <c r="D82" s="55" t="s">
        <v>107</v>
      </c>
      <c r="E82" s="18">
        <v>184.9</v>
      </c>
      <c r="F82" s="27" t="s">
        <v>118</v>
      </c>
    </row>
    <row r="83" spans="1:6" ht="15.85" customHeight="1" x14ac:dyDescent="0.3">
      <c r="A83" s="24"/>
      <c r="B83" s="22" t="s">
        <v>9</v>
      </c>
      <c r="C83" s="21"/>
      <c r="D83" s="23"/>
      <c r="E83" s="20">
        <f>E82</f>
        <v>184.9</v>
      </c>
      <c r="F83" s="28"/>
    </row>
    <row r="84" spans="1:6" ht="15.85" customHeight="1" x14ac:dyDescent="0.3">
      <c r="A84" s="24"/>
      <c r="B84" s="33" t="s">
        <v>27</v>
      </c>
      <c r="C84" s="34" t="s">
        <v>28</v>
      </c>
      <c r="D84" s="35" t="s">
        <v>5</v>
      </c>
      <c r="E84" s="18">
        <v>41.2</v>
      </c>
      <c r="F84" s="27" t="s">
        <v>116</v>
      </c>
    </row>
    <row r="85" spans="1:6" ht="15.85" customHeight="1" x14ac:dyDescent="0.3">
      <c r="A85" s="24"/>
      <c r="B85" s="22" t="s">
        <v>9</v>
      </c>
      <c r="C85" s="21"/>
      <c r="D85" s="23"/>
      <c r="E85" s="20">
        <f>E84</f>
        <v>41.2</v>
      </c>
      <c r="F85" s="28"/>
    </row>
    <row r="86" spans="1:6" ht="15.85" customHeight="1" x14ac:dyDescent="0.3">
      <c r="A86" s="24"/>
      <c r="B86" s="33" t="s">
        <v>156</v>
      </c>
      <c r="C86" s="31" t="s">
        <v>157</v>
      </c>
      <c r="D86" s="32" t="s">
        <v>35</v>
      </c>
      <c r="E86" s="18">
        <v>48.28</v>
      </c>
      <c r="F86" s="30" t="s">
        <v>22</v>
      </c>
    </row>
    <row r="87" spans="1:6" ht="15.85" customHeight="1" x14ac:dyDescent="0.3">
      <c r="A87" s="24"/>
      <c r="B87" s="22" t="s">
        <v>9</v>
      </c>
      <c r="C87" s="21"/>
      <c r="D87" s="23"/>
      <c r="E87" s="20">
        <f>E86</f>
        <v>48.28</v>
      </c>
      <c r="F87" s="28"/>
    </row>
    <row r="88" spans="1:6" ht="15.85" customHeight="1" x14ac:dyDescent="0.3">
      <c r="A88" s="24"/>
      <c r="B88" s="71" t="s">
        <v>36</v>
      </c>
      <c r="C88" s="73">
        <v>37879152548</v>
      </c>
      <c r="D88" s="73" t="s">
        <v>24</v>
      </c>
      <c r="E88" s="25">
        <v>898.65</v>
      </c>
      <c r="F88" s="30" t="s">
        <v>37</v>
      </c>
    </row>
    <row r="89" spans="1:6" ht="15.85" customHeight="1" x14ac:dyDescent="0.3">
      <c r="A89" s="24"/>
      <c r="B89" s="72"/>
      <c r="C89" s="74"/>
      <c r="D89" s="74"/>
      <c r="E89" s="25">
        <v>244.75</v>
      </c>
      <c r="F89" s="30" t="s">
        <v>37</v>
      </c>
    </row>
    <row r="90" spans="1:6" ht="15.85" customHeight="1" x14ac:dyDescent="0.3">
      <c r="A90" s="24"/>
      <c r="B90" s="72"/>
      <c r="C90" s="74"/>
      <c r="D90" s="74"/>
      <c r="E90" s="25">
        <v>565.33000000000004</v>
      </c>
      <c r="F90" s="30" t="s">
        <v>37</v>
      </c>
    </row>
    <row r="91" spans="1:6" ht="15.85" customHeight="1" x14ac:dyDescent="0.3">
      <c r="A91" s="24"/>
      <c r="B91" s="22" t="s">
        <v>9</v>
      </c>
      <c r="C91" s="41"/>
      <c r="D91" s="42"/>
      <c r="E91" s="20">
        <f>SUM(E88:E90)</f>
        <v>1708.73</v>
      </c>
      <c r="F91" s="28"/>
    </row>
    <row r="92" spans="1:6" ht="15.85" customHeight="1" x14ac:dyDescent="0.3">
      <c r="A92" s="24"/>
      <c r="B92" s="58" t="s">
        <v>144</v>
      </c>
      <c r="C92" s="54" t="s">
        <v>145</v>
      </c>
      <c r="D92" s="55" t="s">
        <v>5</v>
      </c>
      <c r="E92" s="18">
        <v>1301.25</v>
      </c>
      <c r="F92" s="27" t="s">
        <v>123</v>
      </c>
    </row>
    <row r="93" spans="1:6" ht="15.85" customHeight="1" x14ac:dyDescent="0.3">
      <c r="A93" s="24"/>
      <c r="B93" s="22" t="s">
        <v>9</v>
      </c>
      <c r="C93" s="21"/>
      <c r="D93" s="23"/>
      <c r="E93" s="20">
        <f>E92</f>
        <v>1301.25</v>
      </c>
      <c r="F93" s="28"/>
    </row>
    <row r="94" spans="1:6" ht="15.85" customHeight="1" x14ac:dyDescent="0.3">
      <c r="A94" s="24"/>
      <c r="B94" s="58" t="s">
        <v>43</v>
      </c>
      <c r="C94" s="54" t="s">
        <v>130</v>
      </c>
      <c r="D94" s="55" t="s">
        <v>165</v>
      </c>
      <c r="E94" s="18">
        <v>1597.5</v>
      </c>
      <c r="F94" s="27" t="s">
        <v>118</v>
      </c>
    </row>
    <row r="95" spans="1:6" ht="15.85" customHeight="1" x14ac:dyDescent="0.3">
      <c r="A95" s="24"/>
      <c r="B95" s="22" t="s">
        <v>9</v>
      </c>
      <c r="C95" s="21"/>
      <c r="D95" s="23"/>
      <c r="E95" s="20">
        <f>E94</f>
        <v>1597.5</v>
      </c>
      <c r="F95" s="28"/>
    </row>
    <row r="96" spans="1:6" ht="15.85" customHeight="1" x14ac:dyDescent="0.3">
      <c r="A96" s="24"/>
      <c r="B96" s="33" t="s">
        <v>38</v>
      </c>
      <c r="C96" s="34" t="s">
        <v>130</v>
      </c>
      <c r="D96" s="35" t="s">
        <v>39</v>
      </c>
      <c r="E96" s="18">
        <v>260</v>
      </c>
      <c r="F96" s="27" t="s">
        <v>119</v>
      </c>
    </row>
    <row r="97" spans="1:6" ht="15.85" customHeight="1" x14ac:dyDescent="0.3">
      <c r="A97" s="24"/>
      <c r="B97" s="22" t="s">
        <v>9</v>
      </c>
      <c r="C97" s="21"/>
      <c r="D97" s="23"/>
      <c r="E97" s="20">
        <f>E96</f>
        <v>260</v>
      </c>
      <c r="F97" s="28"/>
    </row>
    <row r="98" spans="1:6" ht="15.85" customHeight="1" x14ac:dyDescent="0.3">
      <c r="A98" s="24"/>
      <c r="B98" s="77" t="s">
        <v>152</v>
      </c>
      <c r="C98" s="80" t="s">
        <v>153</v>
      </c>
      <c r="D98" s="83" t="s">
        <v>154</v>
      </c>
      <c r="E98" s="25">
        <v>2.35</v>
      </c>
      <c r="F98" s="30" t="s">
        <v>134</v>
      </c>
    </row>
    <row r="99" spans="1:6" ht="15.85" customHeight="1" x14ac:dyDescent="0.3">
      <c r="A99" s="24"/>
      <c r="B99" s="78"/>
      <c r="C99" s="81"/>
      <c r="D99" s="84"/>
      <c r="E99" s="25">
        <v>580</v>
      </c>
      <c r="F99" s="30" t="s">
        <v>134</v>
      </c>
    </row>
    <row r="100" spans="1:6" ht="15.85" customHeight="1" x14ac:dyDescent="0.3">
      <c r="A100" s="24"/>
      <c r="B100" s="22" t="s">
        <v>9</v>
      </c>
      <c r="C100" s="21"/>
      <c r="D100" s="23"/>
      <c r="E100" s="20">
        <f>SUM(E98:E99)</f>
        <v>582.35</v>
      </c>
      <c r="F100" s="28"/>
    </row>
    <row r="101" spans="1:6" ht="15.85" customHeight="1" x14ac:dyDescent="0.3">
      <c r="A101" s="24"/>
      <c r="B101" s="53" t="s">
        <v>40</v>
      </c>
      <c r="C101" s="54" t="s">
        <v>41</v>
      </c>
      <c r="D101" s="55" t="s">
        <v>42</v>
      </c>
      <c r="E101" s="25">
        <v>4893.75</v>
      </c>
      <c r="F101" s="30" t="s">
        <v>119</v>
      </c>
    </row>
    <row r="102" spans="1:6" ht="15.85" customHeight="1" x14ac:dyDescent="0.3">
      <c r="A102" s="24"/>
      <c r="B102" s="22" t="s">
        <v>9</v>
      </c>
      <c r="C102" s="21"/>
      <c r="D102" s="23"/>
      <c r="E102" s="20">
        <f>SUM(E101:E101)</f>
        <v>4893.75</v>
      </c>
      <c r="F102" s="28"/>
    </row>
    <row r="103" spans="1:6" ht="15.85" customHeight="1" x14ac:dyDescent="0.3">
      <c r="A103" s="24"/>
      <c r="B103" s="77" t="s">
        <v>160</v>
      </c>
      <c r="C103" s="80" t="s">
        <v>161</v>
      </c>
      <c r="D103" s="83" t="s">
        <v>5</v>
      </c>
      <c r="E103" s="25">
        <v>743.8</v>
      </c>
      <c r="F103" s="27" t="s">
        <v>168</v>
      </c>
    </row>
    <row r="104" spans="1:6" ht="15.85" customHeight="1" x14ac:dyDescent="0.3">
      <c r="A104" s="24"/>
      <c r="B104" s="78"/>
      <c r="C104" s="81"/>
      <c r="D104" s="84"/>
      <c r="E104" s="25">
        <v>1155.73</v>
      </c>
      <c r="F104" s="27" t="s">
        <v>168</v>
      </c>
    </row>
    <row r="105" spans="1:6" ht="15.85" customHeight="1" x14ac:dyDescent="0.3">
      <c r="A105" s="24"/>
      <c r="B105" s="78"/>
      <c r="C105" s="81"/>
      <c r="D105" s="84"/>
      <c r="E105" s="25">
        <v>743.82</v>
      </c>
      <c r="F105" s="27" t="s">
        <v>168</v>
      </c>
    </row>
    <row r="106" spans="1:6" ht="15.85" customHeight="1" x14ac:dyDescent="0.3">
      <c r="A106" s="24"/>
      <c r="B106" s="79"/>
      <c r="C106" s="82"/>
      <c r="D106" s="85"/>
      <c r="E106" s="18">
        <v>1155.73</v>
      </c>
      <c r="F106" s="27" t="s">
        <v>168</v>
      </c>
    </row>
    <row r="107" spans="1:6" ht="15.85" customHeight="1" x14ac:dyDescent="0.3">
      <c r="A107" s="24"/>
      <c r="B107" s="22" t="s">
        <v>9</v>
      </c>
      <c r="C107" s="21"/>
      <c r="D107" s="23"/>
      <c r="E107" s="20">
        <f>SUM(E103:E106)</f>
        <v>3799.08</v>
      </c>
      <c r="F107" s="28"/>
    </row>
    <row r="108" spans="1:6" ht="15.85" customHeight="1" x14ac:dyDescent="0.3">
      <c r="A108" s="24"/>
      <c r="B108" s="77" t="s">
        <v>44</v>
      </c>
      <c r="C108" s="80" t="s">
        <v>45</v>
      </c>
      <c r="D108" s="83" t="s">
        <v>11</v>
      </c>
      <c r="E108" s="25">
        <v>957.5</v>
      </c>
      <c r="F108" s="27" t="s">
        <v>118</v>
      </c>
    </row>
    <row r="109" spans="1:6" ht="15.85" customHeight="1" x14ac:dyDescent="0.3">
      <c r="A109" s="24"/>
      <c r="B109" s="78"/>
      <c r="C109" s="81"/>
      <c r="D109" s="84"/>
      <c r="E109" s="25">
        <v>348.75</v>
      </c>
      <c r="F109" s="30" t="s">
        <v>37</v>
      </c>
    </row>
    <row r="110" spans="1:6" ht="15.85" customHeight="1" x14ac:dyDescent="0.3">
      <c r="A110" s="24"/>
      <c r="B110" s="78"/>
      <c r="C110" s="81"/>
      <c r="D110" s="84"/>
      <c r="E110" s="25">
        <v>36.130000000000003</v>
      </c>
      <c r="F110" s="30" t="s">
        <v>37</v>
      </c>
    </row>
    <row r="111" spans="1:6" ht="15.85" customHeight="1" x14ac:dyDescent="0.3">
      <c r="A111" s="24"/>
      <c r="B111" s="78"/>
      <c r="C111" s="81"/>
      <c r="D111" s="84"/>
      <c r="E111" s="25">
        <v>420</v>
      </c>
      <c r="F111" s="30" t="s">
        <v>164</v>
      </c>
    </row>
    <row r="112" spans="1:6" ht="15.85" customHeight="1" x14ac:dyDescent="0.3">
      <c r="A112" s="24"/>
      <c r="B112" s="78"/>
      <c r="C112" s="81"/>
      <c r="D112" s="84"/>
      <c r="E112" s="25">
        <v>1684.69</v>
      </c>
      <c r="F112" s="30" t="s">
        <v>164</v>
      </c>
    </row>
    <row r="113" spans="1:6" ht="15.85" customHeight="1" x14ac:dyDescent="0.3">
      <c r="A113" s="24"/>
      <c r="B113" s="78"/>
      <c r="C113" s="81"/>
      <c r="D113" s="84"/>
      <c r="E113" s="25">
        <v>5.25</v>
      </c>
      <c r="F113" s="30" t="s">
        <v>164</v>
      </c>
    </row>
    <row r="114" spans="1:6" ht="15.85" customHeight="1" x14ac:dyDescent="0.3">
      <c r="A114" s="24"/>
      <c r="B114" s="79"/>
      <c r="C114" s="82"/>
      <c r="D114" s="85"/>
      <c r="E114" s="18">
        <v>825</v>
      </c>
      <c r="F114" s="30" t="s">
        <v>164</v>
      </c>
    </row>
    <row r="115" spans="1:6" ht="15.85" customHeight="1" x14ac:dyDescent="0.3">
      <c r="A115" s="24"/>
      <c r="B115" s="22" t="s">
        <v>9</v>
      </c>
      <c r="C115" s="21"/>
      <c r="D115" s="23"/>
      <c r="E115" s="20">
        <f>SUM(E108:E114)</f>
        <v>4277.32</v>
      </c>
      <c r="F115" s="28"/>
    </row>
    <row r="116" spans="1:6" ht="15.85" customHeight="1" x14ac:dyDescent="0.3">
      <c r="A116" s="24"/>
      <c r="B116" s="77" t="s">
        <v>46</v>
      </c>
      <c r="C116" s="80" t="s">
        <v>48</v>
      </c>
      <c r="D116" s="83" t="s">
        <v>47</v>
      </c>
      <c r="E116" s="25">
        <v>2076</v>
      </c>
      <c r="F116" s="27" t="s">
        <v>116</v>
      </c>
    </row>
    <row r="117" spans="1:6" ht="15.85" customHeight="1" x14ac:dyDescent="0.3">
      <c r="A117" s="24"/>
      <c r="B117" s="78"/>
      <c r="C117" s="81"/>
      <c r="D117" s="84"/>
      <c r="E117" s="25">
        <v>259.88</v>
      </c>
      <c r="F117" s="27" t="s">
        <v>116</v>
      </c>
    </row>
    <row r="118" spans="1:6" ht="15.85" customHeight="1" x14ac:dyDescent="0.3">
      <c r="A118" s="24"/>
      <c r="B118" s="78"/>
      <c r="C118" s="81"/>
      <c r="D118" s="84"/>
      <c r="E118" s="25">
        <v>2475.73</v>
      </c>
      <c r="F118" s="27" t="s">
        <v>116</v>
      </c>
    </row>
    <row r="119" spans="1:6" ht="15.85" customHeight="1" x14ac:dyDescent="0.3">
      <c r="A119" s="24"/>
      <c r="B119" s="22" t="s">
        <v>9</v>
      </c>
      <c r="C119" s="21"/>
      <c r="D119" s="23"/>
      <c r="E119" s="20">
        <f>SUM(E116:E118)</f>
        <v>4811.6100000000006</v>
      </c>
      <c r="F119" s="28"/>
    </row>
    <row r="120" spans="1:6" ht="34.450000000000003" customHeight="1" x14ac:dyDescent="0.3">
      <c r="A120" s="24"/>
      <c r="B120" s="77" t="s">
        <v>115</v>
      </c>
      <c r="C120" s="80" t="s">
        <v>114</v>
      </c>
      <c r="D120" s="83" t="s">
        <v>11</v>
      </c>
      <c r="E120" s="25">
        <v>485</v>
      </c>
      <c r="F120" s="27" t="s">
        <v>169</v>
      </c>
    </row>
    <row r="121" spans="1:6" ht="35.1" customHeight="1" x14ac:dyDescent="0.3">
      <c r="A121" s="24"/>
      <c r="B121" s="79"/>
      <c r="C121" s="82"/>
      <c r="D121" s="85"/>
      <c r="E121" s="18">
        <v>391.25</v>
      </c>
      <c r="F121" s="27" t="s">
        <v>170</v>
      </c>
    </row>
    <row r="122" spans="1:6" ht="15.85" customHeight="1" x14ac:dyDescent="0.3">
      <c r="A122" s="24"/>
      <c r="B122" s="22" t="s">
        <v>9</v>
      </c>
      <c r="C122" s="21"/>
      <c r="D122" s="23"/>
      <c r="E122" s="20">
        <f>SUM(E120:E121)</f>
        <v>876.25</v>
      </c>
      <c r="F122" s="28"/>
    </row>
    <row r="123" spans="1:6" ht="15.85" customHeight="1" x14ac:dyDescent="0.3">
      <c r="A123" s="24"/>
      <c r="B123" s="77" t="s">
        <v>50</v>
      </c>
      <c r="C123" s="80" t="s">
        <v>49</v>
      </c>
      <c r="D123" s="83" t="s">
        <v>11</v>
      </c>
      <c r="E123" s="25">
        <v>559.65</v>
      </c>
      <c r="F123" s="27" t="s">
        <v>116</v>
      </c>
    </row>
    <row r="124" spans="1:6" ht="15.85" customHeight="1" x14ac:dyDescent="0.3">
      <c r="A124" s="24"/>
      <c r="B124" s="78"/>
      <c r="C124" s="81"/>
      <c r="D124" s="84"/>
      <c r="E124" s="25">
        <v>697.98</v>
      </c>
      <c r="F124" s="27" t="s">
        <v>116</v>
      </c>
    </row>
    <row r="125" spans="1:6" ht="15.85" customHeight="1" x14ac:dyDescent="0.3">
      <c r="A125" s="24"/>
      <c r="B125" s="78"/>
      <c r="C125" s="81"/>
      <c r="D125" s="84"/>
      <c r="E125" s="25">
        <v>157.71</v>
      </c>
      <c r="F125" s="27" t="s">
        <v>116</v>
      </c>
    </row>
    <row r="126" spans="1:6" ht="15.85" customHeight="1" x14ac:dyDescent="0.3">
      <c r="A126" s="24"/>
      <c r="B126" s="78"/>
      <c r="C126" s="81"/>
      <c r="D126" s="84"/>
      <c r="E126" s="25">
        <v>551.04</v>
      </c>
      <c r="F126" s="27" t="s">
        <v>116</v>
      </c>
    </row>
    <row r="127" spans="1:6" ht="15.85" customHeight="1" x14ac:dyDescent="0.3">
      <c r="A127" s="24"/>
      <c r="B127" s="78"/>
      <c r="C127" s="81"/>
      <c r="D127" s="84"/>
      <c r="E127" s="25">
        <v>525.21</v>
      </c>
      <c r="F127" s="27" t="s">
        <v>116</v>
      </c>
    </row>
    <row r="128" spans="1:6" ht="15.85" customHeight="1" x14ac:dyDescent="0.3">
      <c r="A128" s="24"/>
      <c r="B128" s="78"/>
      <c r="C128" s="81"/>
      <c r="D128" s="84"/>
      <c r="E128" s="25">
        <v>951.7</v>
      </c>
      <c r="F128" s="27" t="s">
        <v>116</v>
      </c>
    </row>
    <row r="129" spans="1:6" ht="15.85" customHeight="1" x14ac:dyDescent="0.3">
      <c r="A129" s="24"/>
      <c r="B129" s="78"/>
      <c r="C129" s="81"/>
      <c r="D129" s="84"/>
      <c r="E129" s="25">
        <v>590.95000000000005</v>
      </c>
      <c r="F129" s="27" t="s">
        <v>116</v>
      </c>
    </row>
    <row r="130" spans="1:6" ht="15.85" customHeight="1" x14ac:dyDescent="0.3">
      <c r="A130" s="24"/>
      <c r="B130" s="78"/>
      <c r="C130" s="81"/>
      <c r="D130" s="84"/>
      <c r="E130" s="25">
        <v>309.95999999999998</v>
      </c>
      <c r="F130" s="27" t="s">
        <v>116</v>
      </c>
    </row>
    <row r="131" spans="1:6" ht="15.85" customHeight="1" x14ac:dyDescent="0.3">
      <c r="A131" s="24"/>
      <c r="B131" s="78"/>
      <c r="C131" s="81"/>
      <c r="D131" s="84"/>
      <c r="E131" s="25">
        <v>191.85</v>
      </c>
      <c r="F131" s="27" t="s">
        <v>116</v>
      </c>
    </row>
    <row r="132" spans="1:6" ht="15.85" customHeight="1" x14ac:dyDescent="0.3">
      <c r="A132" s="24"/>
      <c r="B132" s="78"/>
      <c r="C132" s="81"/>
      <c r="D132" s="84"/>
      <c r="E132" s="25">
        <v>1479.93</v>
      </c>
      <c r="F132" s="27" t="s">
        <v>116</v>
      </c>
    </row>
    <row r="133" spans="1:6" ht="15.85" customHeight="1" x14ac:dyDescent="0.3">
      <c r="A133" s="24"/>
      <c r="B133" s="78"/>
      <c r="C133" s="81"/>
      <c r="D133" s="84"/>
      <c r="E133" s="25">
        <v>209.58</v>
      </c>
      <c r="F133" s="27" t="s">
        <v>116</v>
      </c>
    </row>
    <row r="134" spans="1:6" ht="15.85" customHeight="1" x14ac:dyDescent="0.3">
      <c r="A134" s="24"/>
      <c r="B134" s="78"/>
      <c r="C134" s="81"/>
      <c r="D134" s="84"/>
      <c r="E134" s="25">
        <v>455.7</v>
      </c>
      <c r="F134" s="27" t="s">
        <v>116</v>
      </c>
    </row>
    <row r="135" spans="1:6" ht="15.85" customHeight="1" x14ac:dyDescent="0.3">
      <c r="A135" s="24"/>
      <c r="B135" s="78"/>
      <c r="C135" s="81"/>
      <c r="D135" s="84"/>
      <c r="E135" s="25">
        <v>551.04</v>
      </c>
      <c r="F135" s="27" t="s">
        <v>116</v>
      </c>
    </row>
    <row r="136" spans="1:6" ht="15.85" customHeight="1" x14ac:dyDescent="0.3">
      <c r="A136" s="24"/>
      <c r="B136" s="78"/>
      <c r="C136" s="81"/>
      <c r="D136" s="84"/>
      <c r="E136" s="25">
        <v>1022.21</v>
      </c>
      <c r="F136" s="27" t="s">
        <v>116</v>
      </c>
    </row>
    <row r="137" spans="1:6" ht="15.85" customHeight="1" x14ac:dyDescent="0.3">
      <c r="A137" s="24"/>
      <c r="B137" s="78"/>
      <c r="C137" s="81"/>
      <c r="D137" s="84"/>
      <c r="E137" s="25">
        <v>439.11</v>
      </c>
      <c r="F137" s="27" t="s">
        <v>116</v>
      </c>
    </row>
    <row r="138" spans="1:6" ht="15.85" customHeight="1" x14ac:dyDescent="0.3">
      <c r="A138" s="24"/>
      <c r="B138" s="78"/>
      <c r="C138" s="81"/>
      <c r="D138" s="84"/>
      <c r="E138" s="25">
        <v>677.8</v>
      </c>
      <c r="F138" s="27" t="s">
        <v>116</v>
      </c>
    </row>
    <row r="139" spans="1:6" ht="15.85" customHeight="1" x14ac:dyDescent="0.3">
      <c r="A139" s="24"/>
      <c r="B139" s="78"/>
      <c r="C139" s="81"/>
      <c r="D139" s="84"/>
      <c r="E139" s="25">
        <v>199.2</v>
      </c>
      <c r="F139" s="27" t="s">
        <v>116</v>
      </c>
    </row>
    <row r="140" spans="1:6" ht="15.85" customHeight="1" x14ac:dyDescent="0.3">
      <c r="A140" s="24"/>
      <c r="B140" s="78"/>
      <c r="C140" s="81"/>
      <c r="D140" s="84"/>
      <c r="E140" s="25">
        <v>559.65</v>
      </c>
      <c r="F140" s="27" t="s">
        <v>116</v>
      </c>
    </row>
    <row r="141" spans="1:6" ht="15.85" customHeight="1" x14ac:dyDescent="0.3">
      <c r="A141" s="24"/>
      <c r="B141" s="78"/>
      <c r="C141" s="81"/>
      <c r="D141" s="84"/>
      <c r="E141" s="25">
        <v>582.75</v>
      </c>
      <c r="F141" s="27" t="s">
        <v>116</v>
      </c>
    </row>
    <row r="142" spans="1:6" ht="15.85" customHeight="1" x14ac:dyDescent="0.3">
      <c r="A142" s="24"/>
      <c r="B142" s="78"/>
      <c r="C142" s="81"/>
      <c r="D142" s="84"/>
      <c r="E142" s="25">
        <v>556.03</v>
      </c>
      <c r="F142" s="27" t="s">
        <v>116</v>
      </c>
    </row>
    <row r="143" spans="1:6" ht="15.85" customHeight="1" x14ac:dyDescent="0.3">
      <c r="A143" s="24"/>
      <c r="B143" s="78"/>
      <c r="C143" s="81"/>
      <c r="D143" s="84"/>
      <c r="E143" s="25">
        <v>292.83999999999997</v>
      </c>
      <c r="F143" s="27" t="s">
        <v>116</v>
      </c>
    </row>
    <row r="144" spans="1:6" ht="15.85" customHeight="1" x14ac:dyDescent="0.3">
      <c r="A144" s="24"/>
      <c r="B144" s="22" t="s">
        <v>9</v>
      </c>
      <c r="C144" s="21"/>
      <c r="D144" s="23"/>
      <c r="E144" s="20">
        <f>SUM(E123:E143)</f>
        <v>11561.890000000001</v>
      </c>
      <c r="F144" s="28"/>
    </row>
    <row r="145" spans="1:6" ht="15.85" customHeight="1" x14ac:dyDescent="0.3">
      <c r="A145" s="24"/>
      <c r="B145" s="77" t="s">
        <v>51</v>
      </c>
      <c r="C145" s="80" t="s">
        <v>53</v>
      </c>
      <c r="D145" s="83" t="s">
        <v>52</v>
      </c>
      <c r="E145" s="25">
        <v>115.5</v>
      </c>
      <c r="F145" s="27" t="s">
        <v>116</v>
      </c>
    </row>
    <row r="146" spans="1:6" ht="15.85" customHeight="1" x14ac:dyDescent="0.3">
      <c r="A146" s="24"/>
      <c r="B146" s="78"/>
      <c r="C146" s="81"/>
      <c r="D146" s="84"/>
      <c r="E146" s="25">
        <v>336.11</v>
      </c>
      <c r="F146" s="27" t="s">
        <v>116</v>
      </c>
    </row>
    <row r="147" spans="1:6" ht="15.85" customHeight="1" x14ac:dyDescent="0.3">
      <c r="A147" s="24"/>
      <c r="B147" s="78"/>
      <c r="C147" s="81"/>
      <c r="D147" s="84"/>
      <c r="E147" s="25">
        <v>541.70000000000005</v>
      </c>
      <c r="F147" s="27" t="s">
        <v>116</v>
      </c>
    </row>
    <row r="148" spans="1:6" ht="15.85" customHeight="1" x14ac:dyDescent="0.3">
      <c r="A148" s="24"/>
      <c r="B148" s="78"/>
      <c r="C148" s="81"/>
      <c r="D148" s="84"/>
      <c r="E148" s="25">
        <v>38.04</v>
      </c>
      <c r="F148" s="27" t="s">
        <v>116</v>
      </c>
    </row>
    <row r="149" spans="1:6" ht="15.85" customHeight="1" x14ac:dyDescent="0.3">
      <c r="A149" s="24"/>
      <c r="B149" s="78"/>
      <c r="C149" s="81"/>
      <c r="D149" s="84"/>
      <c r="E149" s="25">
        <v>895.74</v>
      </c>
      <c r="F149" s="27" t="s">
        <v>116</v>
      </c>
    </row>
    <row r="150" spans="1:6" ht="15.85" customHeight="1" x14ac:dyDescent="0.3">
      <c r="A150" s="24"/>
      <c r="B150" s="78"/>
      <c r="C150" s="81"/>
      <c r="D150" s="84"/>
      <c r="E150" s="25">
        <v>505.24</v>
      </c>
      <c r="F150" s="27" t="s">
        <v>116</v>
      </c>
    </row>
    <row r="151" spans="1:6" ht="15.85" customHeight="1" x14ac:dyDescent="0.3">
      <c r="A151" s="24"/>
      <c r="B151" s="78"/>
      <c r="C151" s="81"/>
      <c r="D151" s="84"/>
      <c r="E151" s="25">
        <v>361.22</v>
      </c>
      <c r="F151" s="27" t="s">
        <v>116</v>
      </c>
    </row>
    <row r="152" spans="1:6" ht="15.85" customHeight="1" x14ac:dyDescent="0.3">
      <c r="A152" s="24"/>
      <c r="B152" s="78"/>
      <c r="C152" s="81"/>
      <c r="D152" s="84"/>
      <c r="E152" s="25">
        <v>115.5</v>
      </c>
      <c r="F152" s="27" t="s">
        <v>116</v>
      </c>
    </row>
    <row r="153" spans="1:6" ht="15.85" customHeight="1" x14ac:dyDescent="0.3">
      <c r="A153" s="24"/>
      <c r="B153" s="78"/>
      <c r="C153" s="81"/>
      <c r="D153" s="84"/>
      <c r="E153" s="25">
        <v>1116.71</v>
      </c>
      <c r="F153" s="27" t="s">
        <v>116</v>
      </c>
    </row>
    <row r="154" spans="1:6" ht="15.85" customHeight="1" x14ac:dyDescent="0.3">
      <c r="A154" s="24"/>
      <c r="B154" s="78"/>
      <c r="C154" s="81"/>
      <c r="D154" s="84"/>
      <c r="E154" s="25">
        <v>824.7</v>
      </c>
      <c r="F154" s="27" t="s">
        <v>116</v>
      </c>
    </row>
    <row r="155" spans="1:6" ht="15.85" customHeight="1" x14ac:dyDescent="0.3">
      <c r="A155" s="24"/>
      <c r="B155" s="78"/>
      <c r="C155" s="81"/>
      <c r="D155" s="84"/>
      <c r="E155" s="25">
        <v>1267.0999999999999</v>
      </c>
      <c r="F155" s="27" t="s">
        <v>116</v>
      </c>
    </row>
    <row r="156" spans="1:6" ht="15.85" customHeight="1" x14ac:dyDescent="0.3">
      <c r="A156" s="24"/>
      <c r="B156" s="78"/>
      <c r="C156" s="81"/>
      <c r="D156" s="84"/>
      <c r="E156" s="25">
        <v>115.5</v>
      </c>
      <c r="F156" s="27" t="s">
        <v>116</v>
      </c>
    </row>
    <row r="157" spans="1:6" ht="15.85" customHeight="1" x14ac:dyDescent="0.3">
      <c r="A157" s="24"/>
      <c r="B157" s="78"/>
      <c r="C157" s="81"/>
      <c r="D157" s="84"/>
      <c r="E157" s="25">
        <v>267.54000000000002</v>
      </c>
      <c r="F157" s="27" t="s">
        <v>116</v>
      </c>
    </row>
    <row r="158" spans="1:6" ht="15.85" customHeight="1" x14ac:dyDescent="0.3">
      <c r="A158" s="24"/>
      <c r="B158" s="78"/>
      <c r="C158" s="81"/>
      <c r="D158" s="84"/>
      <c r="E158" s="25">
        <v>327.29000000000002</v>
      </c>
      <c r="F158" s="27" t="s">
        <v>116</v>
      </c>
    </row>
    <row r="159" spans="1:6" ht="15.85" customHeight="1" x14ac:dyDescent="0.3">
      <c r="A159" s="24"/>
      <c r="B159" s="78"/>
      <c r="C159" s="81"/>
      <c r="D159" s="84"/>
      <c r="E159" s="25">
        <v>1370.86</v>
      </c>
      <c r="F159" s="27" t="s">
        <v>116</v>
      </c>
    </row>
    <row r="160" spans="1:6" ht="15.85" customHeight="1" x14ac:dyDescent="0.3">
      <c r="A160" s="24"/>
      <c r="B160" s="78"/>
      <c r="C160" s="81"/>
      <c r="D160" s="84"/>
      <c r="E160" s="25">
        <v>327.29000000000002</v>
      </c>
      <c r="F160" s="27" t="s">
        <v>116</v>
      </c>
    </row>
    <row r="161" spans="1:6" ht="15.85" customHeight="1" x14ac:dyDescent="0.3">
      <c r="A161" s="24"/>
      <c r="B161" s="78"/>
      <c r="C161" s="81"/>
      <c r="D161" s="84"/>
      <c r="E161" s="25">
        <v>1365.98</v>
      </c>
      <c r="F161" s="27" t="s">
        <v>116</v>
      </c>
    </row>
    <row r="162" spans="1:6" ht="15.85" customHeight="1" x14ac:dyDescent="0.3">
      <c r="A162" s="24"/>
      <c r="B162" s="22" t="s">
        <v>9</v>
      </c>
      <c r="C162" s="21"/>
      <c r="D162" s="23"/>
      <c r="E162" s="20">
        <f>SUM(E145:E161)</f>
        <v>9892.02</v>
      </c>
      <c r="F162" s="28"/>
    </row>
    <row r="163" spans="1:6" ht="15.85" customHeight="1" x14ac:dyDescent="0.3">
      <c r="A163" s="24"/>
      <c r="B163" s="90" t="s">
        <v>54</v>
      </c>
      <c r="C163" s="80" t="s">
        <v>55</v>
      </c>
      <c r="D163" s="83" t="s">
        <v>11</v>
      </c>
      <c r="E163" s="25">
        <v>43.8</v>
      </c>
      <c r="F163" s="30" t="s">
        <v>120</v>
      </c>
    </row>
    <row r="164" spans="1:6" ht="15.85" customHeight="1" x14ac:dyDescent="0.3">
      <c r="A164" s="24"/>
      <c r="B164" s="91"/>
      <c r="C164" s="81"/>
      <c r="D164" s="84"/>
      <c r="E164" s="25">
        <v>134.05000000000001</v>
      </c>
      <c r="F164" s="30" t="s">
        <v>120</v>
      </c>
    </row>
    <row r="165" spans="1:6" ht="15.85" customHeight="1" x14ac:dyDescent="0.3">
      <c r="A165" s="24"/>
      <c r="B165" s="91"/>
      <c r="C165" s="81"/>
      <c r="D165" s="84"/>
      <c r="E165" s="25">
        <v>87.6</v>
      </c>
      <c r="F165" s="30" t="s">
        <v>120</v>
      </c>
    </row>
    <row r="166" spans="1:6" ht="15.85" customHeight="1" x14ac:dyDescent="0.3">
      <c r="A166" s="24"/>
      <c r="B166" s="91"/>
      <c r="C166" s="81"/>
      <c r="D166" s="84"/>
      <c r="E166" s="25">
        <v>87.6</v>
      </c>
      <c r="F166" s="30" t="s">
        <v>120</v>
      </c>
    </row>
    <row r="167" spans="1:6" ht="15.85" customHeight="1" x14ac:dyDescent="0.3">
      <c r="A167" s="24"/>
      <c r="B167" s="22" t="s">
        <v>9</v>
      </c>
      <c r="C167" s="21"/>
      <c r="D167" s="23"/>
      <c r="E167" s="20">
        <f>SUM(E163:E166)</f>
        <v>353.05000000000007</v>
      </c>
      <c r="F167" s="28"/>
    </row>
    <row r="168" spans="1:6" ht="15.85" customHeight="1" x14ac:dyDescent="0.3">
      <c r="A168" s="24"/>
      <c r="B168" s="77" t="s">
        <v>150</v>
      </c>
      <c r="C168" s="80" t="s">
        <v>151</v>
      </c>
      <c r="D168" s="83" t="s">
        <v>11</v>
      </c>
      <c r="E168" s="25">
        <v>37.5</v>
      </c>
      <c r="F168" s="30" t="s">
        <v>118</v>
      </c>
    </row>
    <row r="169" spans="1:6" ht="15.85" customHeight="1" x14ac:dyDescent="0.3">
      <c r="A169" s="24"/>
      <c r="B169" s="78"/>
      <c r="C169" s="81"/>
      <c r="D169" s="84"/>
      <c r="E169" s="25">
        <v>200</v>
      </c>
      <c r="F169" s="30" t="s">
        <v>122</v>
      </c>
    </row>
    <row r="170" spans="1:6" ht="15.85" customHeight="1" x14ac:dyDescent="0.3">
      <c r="A170" s="24"/>
      <c r="B170" s="78"/>
      <c r="C170" s="81"/>
      <c r="D170" s="84"/>
      <c r="E170" s="25">
        <v>290</v>
      </c>
      <c r="F170" s="30" t="s">
        <v>166</v>
      </c>
    </row>
    <row r="171" spans="1:6" ht="15.85" customHeight="1" x14ac:dyDescent="0.3">
      <c r="A171" s="24"/>
      <c r="B171" s="79"/>
      <c r="C171" s="82"/>
      <c r="D171" s="85"/>
      <c r="E171" s="25">
        <v>4.7</v>
      </c>
      <c r="F171" s="30" t="s">
        <v>166</v>
      </c>
    </row>
    <row r="172" spans="1:6" ht="15.85" customHeight="1" x14ac:dyDescent="0.3">
      <c r="A172" s="24"/>
      <c r="B172" s="22" t="s">
        <v>9</v>
      </c>
      <c r="C172" s="21"/>
      <c r="D172" s="23"/>
      <c r="E172" s="20">
        <f>SUM(E168:E171)</f>
        <v>532.20000000000005</v>
      </c>
      <c r="F172" s="28"/>
    </row>
    <row r="173" spans="1:6" ht="15.85" customHeight="1" x14ac:dyDescent="0.3">
      <c r="A173" s="24"/>
      <c r="B173" s="53" t="s">
        <v>155</v>
      </c>
      <c r="C173" s="54" t="s">
        <v>130</v>
      </c>
      <c r="D173" s="55" t="s">
        <v>11</v>
      </c>
      <c r="E173" s="25">
        <v>1500</v>
      </c>
      <c r="F173" s="30" t="s">
        <v>127</v>
      </c>
    </row>
    <row r="174" spans="1:6" ht="15.85" customHeight="1" x14ac:dyDescent="0.3">
      <c r="A174" s="24"/>
      <c r="B174" s="22" t="s">
        <v>9</v>
      </c>
      <c r="C174" s="21"/>
      <c r="D174" s="23"/>
      <c r="E174" s="20">
        <f>SUM(E173:E173)</f>
        <v>1500</v>
      </c>
      <c r="F174" s="28"/>
    </row>
    <row r="175" spans="1:6" ht="15.85" customHeight="1" x14ac:dyDescent="0.3">
      <c r="A175" s="24"/>
      <c r="B175" s="50" t="s">
        <v>56</v>
      </c>
      <c r="C175" s="52" t="s">
        <v>57</v>
      </c>
      <c r="D175" s="51" t="s">
        <v>11</v>
      </c>
      <c r="E175" s="25">
        <v>99.54</v>
      </c>
      <c r="F175" s="30" t="s">
        <v>121</v>
      </c>
    </row>
    <row r="176" spans="1:6" ht="15.85" customHeight="1" x14ac:dyDescent="0.3">
      <c r="A176" s="24"/>
      <c r="B176" s="22" t="s">
        <v>9</v>
      </c>
      <c r="C176" s="21"/>
      <c r="D176" s="23"/>
      <c r="E176" s="20">
        <f>SUM(E175:E175)</f>
        <v>99.54</v>
      </c>
      <c r="F176" s="28"/>
    </row>
    <row r="177" spans="1:6" ht="15.85" customHeight="1" x14ac:dyDescent="0.3">
      <c r="A177" s="24"/>
      <c r="B177" s="77" t="s">
        <v>58</v>
      </c>
      <c r="C177" s="80" t="s">
        <v>59</v>
      </c>
      <c r="D177" s="83" t="s">
        <v>11</v>
      </c>
      <c r="E177" s="25">
        <v>90.18</v>
      </c>
      <c r="F177" s="27" t="s">
        <v>116</v>
      </c>
    </row>
    <row r="178" spans="1:6" ht="15.85" customHeight="1" x14ac:dyDescent="0.3">
      <c r="A178" s="24"/>
      <c r="B178" s="78"/>
      <c r="C178" s="81"/>
      <c r="D178" s="84"/>
      <c r="E178" s="25">
        <v>50.88</v>
      </c>
      <c r="F178" s="27" t="s">
        <v>116</v>
      </c>
    </row>
    <row r="179" spans="1:6" ht="15.85" customHeight="1" x14ac:dyDescent="0.3">
      <c r="A179" s="24"/>
      <c r="B179" s="78"/>
      <c r="C179" s="81"/>
      <c r="D179" s="84"/>
      <c r="E179" s="25">
        <v>61.88</v>
      </c>
      <c r="F179" s="27" t="s">
        <v>116</v>
      </c>
    </row>
    <row r="180" spans="1:6" ht="15.85" customHeight="1" x14ac:dyDescent="0.3">
      <c r="A180" s="24"/>
      <c r="B180" s="22" t="s">
        <v>9</v>
      </c>
      <c r="C180" s="21"/>
      <c r="D180" s="23"/>
      <c r="E180" s="20">
        <f>SUM(E177:E179)</f>
        <v>202.94</v>
      </c>
      <c r="F180" s="28"/>
    </row>
    <row r="181" spans="1:6" ht="15.85" customHeight="1" x14ac:dyDescent="0.3">
      <c r="A181" s="24"/>
      <c r="B181" s="53" t="s">
        <v>60</v>
      </c>
      <c r="C181" s="54" t="s">
        <v>61</v>
      </c>
      <c r="D181" s="55" t="s">
        <v>5</v>
      </c>
      <c r="E181" s="25">
        <v>99.75</v>
      </c>
      <c r="F181" s="30" t="s">
        <v>37</v>
      </c>
    </row>
    <row r="182" spans="1:6" ht="15.85" customHeight="1" x14ac:dyDescent="0.3">
      <c r="A182" s="24"/>
      <c r="B182" s="22" t="s">
        <v>9</v>
      </c>
      <c r="C182" s="21"/>
      <c r="D182" s="23"/>
      <c r="E182" s="20">
        <f>SUM(E181:E181)</f>
        <v>99.75</v>
      </c>
      <c r="F182" s="28"/>
    </row>
    <row r="183" spans="1:6" ht="15.85" customHeight="1" x14ac:dyDescent="0.3">
      <c r="A183" s="24"/>
      <c r="B183" s="53" t="s">
        <v>62</v>
      </c>
      <c r="C183" s="54" t="s">
        <v>63</v>
      </c>
      <c r="D183" s="55" t="s">
        <v>5</v>
      </c>
      <c r="E183" s="25">
        <v>854.9</v>
      </c>
      <c r="F183" s="30" t="s">
        <v>37</v>
      </c>
    </row>
    <row r="184" spans="1:6" ht="15.85" customHeight="1" x14ac:dyDescent="0.3">
      <c r="A184" s="24"/>
      <c r="B184" s="22" t="s">
        <v>9</v>
      </c>
      <c r="C184" s="21"/>
      <c r="D184" s="23"/>
      <c r="E184" s="20">
        <f>SUM(E183:E183)</f>
        <v>854.9</v>
      </c>
      <c r="F184" s="28"/>
    </row>
    <row r="185" spans="1:6" ht="28.8" customHeight="1" x14ac:dyDescent="0.3">
      <c r="A185" s="24"/>
      <c r="B185" s="77" t="s">
        <v>91</v>
      </c>
      <c r="C185" s="80" t="s">
        <v>92</v>
      </c>
      <c r="D185" s="83" t="s">
        <v>93</v>
      </c>
      <c r="E185" s="25">
        <v>204.75</v>
      </c>
      <c r="F185" s="27" t="s">
        <v>171</v>
      </c>
    </row>
    <row r="186" spans="1:6" ht="29.45" customHeight="1" x14ac:dyDescent="0.3">
      <c r="A186" s="24"/>
      <c r="B186" s="79"/>
      <c r="C186" s="82"/>
      <c r="D186" s="85"/>
      <c r="E186" s="18">
        <v>116.74</v>
      </c>
      <c r="F186" s="27" t="s">
        <v>172</v>
      </c>
    </row>
    <row r="187" spans="1:6" ht="15.85" customHeight="1" x14ac:dyDescent="0.3">
      <c r="A187" s="24"/>
      <c r="B187" s="22" t="s">
        <v>9</v>
      </c>
      <c r="C187" s="21"/>
      <c r="D187" s="23"/>
      <c r="E187" s="20">
        <f>SUM(E185:E186)</f>
        <v>321.49</v>
      </c>
      <c r="F187" s="28"/>
    </row>
    <row r="188" spans="1:6" ht="15.85" customHeight="1" x14ac:dyDescent="0.3">
      <c r="A188" s="24"/>
      <c r="B188" s="50" t="s">
        <v>94</v>
      </c>
      <c r="C188" s="52" t="s">
        <v>95</v>
      </c>
      <c r="D188" s="51" t="s">
        <v>11</v>
      </c>
      <c r="E188" s="25">
        <v>20</v>
      </c>
      <c r="F188" s="30" t="s">
        <v>118</v>
      </c>
    </row>
    <row r="189" spans="1:6" ht="15.85" customHeight="1" x14ac:dyDescent="0.3">
      <c r="A189" s="24"/>
      <c r="B189" s="22" t="s">
        <v>9</v>
      </c>
      <c r="C189" s="21"/>
      <c r="D189" s="23"/>
      <c r="E189" s="20">
        <f>SUM(E188:E188)</f>
        <v>20</v>
      </c>
      <c r="F189" s="28"/>
    </row>
    <row r="190" spans="1:6" ht="15.85" customHeight="1" x14ac:dyDescent="0.3">
      <c r="A190" s="24"/>
      <c r="B190" s="50" t="s">
        <v>98</v>
      </c>
      <c r="C190" s="52" t="s">
        <v>99</v>
      </c>
      <c r="D190" s="51" t="s">
        <v>5</v>
      </c>
      <c r="E190" s="25">
        <v>1.66</v>
      </c>
      <c r="F190" s="30" t="s">
        <v>20</v>
      </c>
    </row>
    <row r="191" spans="1:6" ht="15.85" customHeight="1" x14ac:dyDescent="0.3">
      <c r="A191" s="24"/>
      <c r="B191" s="22" t="s">
        <v>9</v>
      </c>
      <c r="C191" s="21"/>
      <c r="D191" s="23"/>
      <c r="E191" s="20">
        <f>SUM(E190:E190)</f>
        <v>1.66</v>
      </c>
      <c r="F191" s="28"/>
    </row>
    <row r="192" spans="1:6" ht="15.85" customHeight="1" x14ac:dyDescent="0.3">
      <c r="A192" s="24"/>
      <c r="B192" s="33" t="s">
        <v>97</v>
      </c>
      <c r="C192" s="34" t="s">
        <v>96</v>
      </c>
      <c r="D192" s="35" t="s">
        <v>42</v>
      </c>
      <c r="E192" s="18">
        <v>50</v>
      </c>
      <c r="F192" s="27" t="s">
        <v>123</v>
      </c>
    </row>
    <row r="193" spans="1:6" ht="15.85" customHeight="1" x14ac:dyDescent="0.3">
      <c r="A193" s="24"/>
      <c r="B193" s="22" t="s">
        <v>9</v>
      </c>
      <c r="C193" s="21"/>
      <c r="D193" s="23"/>
      <c r="E193" s="20">
        <f>E192</f>
        <v>50</v>
      </c>
      <c r="F193" s="28"/>
    </row>
    <row r="194" spans="1:6" ht="15.85" customHeight="1" x14ac:dyDescent="0.3">
      <c r="A194" s="24"/>
      <c r="B194" s="58" t="s">
        <v>137</v>
      </c>
      <c r="C194" s="54" t="s">
        <v>140</v>
      </c>
      <c r="D194" s="55" t="s">
        <v>5</v>
      </c>
      <c r="E194" s="18">
        <v>331.81</v>
      </c>
      <c r="F194" s="30" t="s">
        <v>118</v>
      </c>
    </row>
    <row r="195" spans="1:6" ht="15.85" customHeight="1" x14ac:dyDescent="0.3">
      <c r="A195" s="24"/>
      <c r="B195" s="22" t="s">
        <v>9</v>
      </c>
      <c r="C195" s="21"/>
      <c r="D195" s="23"/>
      <c r="E195" s="20">
        <f>E194</f>
        <v>331.81</v>
      </c>
      <c r="F195" s="28"/>
    </row>
    <row r="196" spans="1:6" ht="15.85" customHeight="1" x14ac:dyDescent="0.3">
      <c r="A196" s="24"/>
      <c r="B196" s="58" t="s">
        <v>138</v>
      </c>
      <c r="C196" s="54" t="s">
        <v>141</v>
      </c>
      <c r="D196" s="55" t="s">
        <v>139</v>
      </c>
      <c r="E196" s="18">
        <v>45</v>
      </c>
      <c r="F196" s="27" t="s">
        <v>117</v>
      </c>
    </row>
    <row r="197" spans="1:6" ht="15.85" customHeight="1" x14ac:dyDescent="0.3">
      <c r="A197" s="24"/>
      <c r="B197" s="22" t="s">
        <v>9</v>
      </c>
      <c r="C197" s="21"/>
      <c r="D197" s="23"/>
      <c r="E197" s="20">
        <f>E196</f>
        <v>45</v>
      </c>
      <c r="F197" s="28"/>
    </row>
    <row r="198" spans="1:6" ht="15.85" customHeight="1" x14ac:dyDescent="0.3">
      <c r="A198" s="24"/>
      <c r="B198" s="77" t="s">
        <v>64</v>
      </c>
      <c r="C198" s="80" t="s">
        <v>65</v>
      </c>
      <c r="D198" s="83" t="s">
        <v>11</v>
      </c>
      <c r="E198" s="25">
        <v>96.84</v>
      </c>
      <c r="F198" s="30" t="s">
        <v>22</v>
      </c>
    </row>
    <row r="199" spans="1:6" ht="15.85" customHeight="1" x14ac:dyDescent="0.3">
      <c r="A199" s="24"/>
      <c r="B199" s="78"/>
      <c r="C199" s="81"/>
      <c r="D199" s="84"/>
      <c r="E199" s="25">
        <v>119.42</v>
      </c>
      <c r="F199" s="30" t="s">
        <v>22</v>
      </c>
    </row>
    <row r="200" spans="1:6" ht="15.85" customHeight="1" x14ac:dyDescent="0.3">
      <c r="A200" s="24"/>
      <c r="B200" s="22" t="s">
        <v>9</v>
      </c>
      <c r="C200" s="21"/>
      <c r="D200" s="23"/>
      <c r="E200" s="20">
        <f>SUM(E198:E199)</f>
        <v>216.26</v>
      </c>
      <c r="F200" s="28"/>
    </row>
    <row r="201" spans="1:6" ht="15.85" customHeight="1" x14ac:dyDescent="0.3">
      <c r="A201" s="24"/>
      <c r="B201" s="77" t="s">
        <v>66</v>
      </c>
      <c r="C201" s="80" t="s">
        <v>67</v>
      </c>
      <c r="D201" s="83" t="s">
        <v>5</v>
      </c>
      <c r="E201" s="25">
        <v>191.35</v>
      </c>
      <c r="F201" s="27" t="s">
        <v>116</v>
      </c>
    </row>
    <row r="202" spans="1:6" ht="15.85" customHeight="1" x14ac:dyDescent="0.3">
      <c r="A202" s="24"/>
      <c r="B202" s="78"/>
      <c r="C202" s="81"/>
      <c r="D202" s="84"/>
      <c r="E202" s="25">
        <v>317.52</v>
      </c>
      <c r="F202" s="27" t="s">
        <v>116</v>
      </c>
    </row>
    <row r="203" spans="1:6" ht="15.85" customHeight="1" x14ac:dyDescent="0.3">
      <c r="A203" s="24"/>
      <c r="B203" s="78"/>
      <c r="C203" s="81"/>
      <c r="D203" s="84"/>
      <c r="E203" s="25">
        <v>238.14</v>
      </c>
      <c r="F203" s="27" t="s">
        <v>116</v>
      </c>
    </row>
    <row r="204" spans="1:6" ht="15.85" customHeight="1" x14ac:dyDescent="0.3">
      <c r="A204" s="24"/>
      <c r="B204" s="78"/>
      <c r="C204" s="81"/>
      <c r="D204" s="84"/>
      <c r="E204" s="25">
        <v>317.52</v>
      </c>
      <c r="F204" s="27" t="s">
        <v>116</v>
      </c>
    </row>
    <row r="205" spans="1:6" ht="15.85" customHeight="1" x14ac:dyDescent="0.3">
      <c r="A205" s="24"/>
      <c r="B205" s="78"/>
      <c r="C205" s="81"/>
      <c r="D205" s="84"/>
      <c r="E205" s="25">
        <v>158.76</v>
      </c>
      <c r="F205" s="27" t="s">
        <v>116</v>
      </c>
    </row>
    <row r="206" spans="1:6" ht="15.85" customHeight="1" x14ac:dyDescent="0.3">
      <c r="A206" s="24"/>
      <c r="B206" s="78"/>
      <c r="C206" s="81"/>
      <c r="D206" s="84"/>
      <c r="E206" s="25">
        <v>200.27</v>
      </c>
      <c r="F206" s="27" t="s">
        <v>116</v>
      </c>
    </row>
    <row r="207" spans="1:6" ht="15.85" customHeight="1" x14ac:dyDescent="0.3">
      <c r="A207" s="24"/>
      <c r="B207" s="79"/>
      <c r="C207" s="82"/>
      <c r="D207" s="85"/>
      <c r="E207" s="18">
        <v>79.38</v>
      </c>
      <c r="F207" s="27" t="s">
        <v>116</v>
      </c>
    </row>
    <row r="208" spans="1:6" ht="15.85" customHeight="1" x14ac:dyDescent="0.3">
      <c r="A208" s="24"/>
      <c r="B208" s="22" t="s">
        <v>9</v>
      </c>
      <c r="C208" s="21"/>
      <c r="D208" s="23"/>
      <c r="E208" s="20">
        <f>SUM(E201:E207)</f>
        <v>1502.94</v>
      </c>
      <c r="F208" s="28"/>
    </row>
    <row r="209" spans="1:6" ht="15.85" customHeight="1" x14ac:dyDescent="0.3">
      <c r="A209" s="24"/>
      <c r="B209" s="77" t="s">
        <v>104</v>
      </c>
      <c r="C209" s="80" t="s">
        <v>105</v>
      </c>
      <c r="D209" s="83" t="s">
        <v>11</v>
      </c>
      <c r="E209" s="25">
        <v>62.5</v>
      </c>
      <c r="F209" s="27" t="s">
        <v>123</v>
      </c>
    </row>
    <row r="210" spans="1:6" ht="15.85" customHeight="1" x14ac:dyDescent="0.3">
      <c r="A210" s="24"/>
      <c r="B210" s="79"/>
      <c r="C210" s="82"/>
      <c r="D210" s="85"/>
      <c r="E210" s="18">
        <v>62.5</v>
      </c>
      <c r="F210" s="27" t="s">
        <v>123</v>
      </c>
    </row>
    <row r="211" spans="1:6" ht="15.85" customHeight="1" x14ac:dyDescent="0.3">
      <c r="A211" s="24"/>
      <c r="B211" s="22" t="s">
        <v>9</v>
      </c>
      <c r="C211" s="21"/>
      <c r="D211" s="23"/>
      <c r="E211" s="20">
        <f>SUM(E209:E210)</f>
        <v>125</v>
      </c>
      <c r="F211" s="28"/>
    </row>
    <row r="212" spans="1:6" ht="15.85" customHeight="1" x14ac:dyDescent="0.3">
      <c r="A212" s="24"/>
      <c r="B212" s="33" t="s">
        <v>106</v>
      </c>
      <c r="C212" s="34" t="s">
        <v>130</v>
      </c>
      <c r="D212" s="35" t="s">
        <v>11</v>
      </c>
      <c r="E212" s="18">
        <v>174.7</v>
      </c>
      <c r="F212" s="27" t="s">
        <v>124</v>
      </c>
    </row>
    <row r="213" spans="1:6" ht="15.85" customHeight="1" x14ac:dyDescent="0.3">
      <c r="A213" s="24"/>
      <c r="B213" s="22" t="s">
        <v>9</v>
      </c>
      <c r="C213" s="21"/>
      <c r="D213" s="23"/>
      <c r="E213" s="20">
        <f>E212</f>
        <v>174.7</v>
      </c>
      <c r="F213" s="28"/>
    </row>
    <row r="214" spans="1:6" ht="15.85" customHeight="1" x14ac:dyDescent="0.3">
      <c r="A214" s="24"/>
      <c r="B214" s="77" t="s">
        <v>68</v>
      </c>
      <c r="C214" s="80" t="s">
        <v>69</v>
      </c>
      <c r="D214" s="83" t="s">
        <v>11</v>
      </c>
      <c r="E214" s="25">
        <v>270</v>
      </c>
      <c r="F214" s="27" t="s">
        <v>116</v>
      </c>
    </row>
    <row r="215" spans="1:6" ht="15.85" customHeight="1" x14ac:dyDescent="0.3">
      <c r="A215" s="24"/>
      <c r="B215" s="78"/>
      <c r="C215" s="81"/>
      <c r="D215" s="84"/>
      <c r="E215" s="25">
        <v>933.14</v>
      </c>
      <c r="F215" s="27" t="s">
        <v>116</v>
      </c>
    </row>
    <row r="216" spans="1:6" ht="15.85" customHeight="1" x14ac:dyDescent="0.3">
      <c r="A216" s="24"/>
      <c r="B216" s="78"/>
      <c r="C216" s="81"/>
      <c r="D216" s="84"/>
      <c r="E216" s="25">
        <v>1049</v>
      </c>
      <c r="F216" s="27" t="s">
        <v>116</v>
      </c>
    </row>
    <row r="217" spans="1:6" ht="15.85" customHeight="1" x14ac:dyDescent="0.3">
      <c r="A217" s="24"/>
      <c r="B217" s="22" t="s">
        <v>9</v>
      </c>
      <c r="C217" s="21"/>
      <c r="D217" s="23"/>
      <c r="E217" s="20">
        <f>SUM(E214:E216)</f>
        <v>2252.14</v>
      </c>
      <c r="F217" s="28"/>
    </row>
    <row r="218" spans="1:6" ht="15.85" customHeight="1" x14ac:dyDescent="0.3">
      <c r="A218" s="24"/>
      <c r="B218" s="50" t="s">
        <v>70</v>
      </c>
      <c r="C218" s="52" t="s">
        <v>71</v>
      </c>
      <c r="D218" s="51" t="s">
        <v>11</v>
      </c>
      <c r="E218" s="25">
        <v>415.21</v>
      </c>
      <c r="F218" s="30" t="s">
        <v>26</v>
      </c>
    </row>
    <row r="219" spans="1:6" ht="15.85" customHeight="1" x14ac:dyDescent="0.3">
      <c r="A219" s="24"/>
      <c r="B219" s="22" t="s">
        <v>9</v>
      </c>
      <c r="C219" s="21"/>
      <c r="D219" s="23"/>
      <c r="E219" s="20">
        <f>SUM(E218:E218)</f>
        <v>415.21</v>
      </c>
      <c r="F219" s="28"/>
    </row>
    <row r="220" spans="1:6" ht="15.85" customHeight="1" x14ac:dyDescent="0.3">
      <c r="A220" s="24"/>
      <c r="B220" s="77" t="s">
        <v>73</v>
      </c>
      <c r="C220" s="80" t="s">
        <v>72</v>
      </c>
      <c r="D220" s="83" t="s">
        <v>5</v>
      </c>
      <c r="E220" s="25">
        <v>168.53</v>
      </c>
      <c r="F220" s="30" t="s">
        <v>125</v>
      </c>
    </row>
    <row r="221" spans="1:6" ht="15.85" customHeight="1" x14ac:dyDescent="0.3">
      <c r="A221" s="24"/>
      <c r="B221" s="78"/>
      <c r="C221" s="81"/>
      <c r="D221" s="84"/>
      <c r="E221" s="25">
        <v>377.39</v>
      </c>
      <c r="F221" s="30" t="s">
        <v>125</v>
      </c>
    </row>
    <row r="222" spans="1:6" ht="15.85" customHeight="1" x14ac:dyDescent="0.3">
      <c r="A222" s="24"/>
      <c r="B222" s="22" t="s">
        <v>9</v>
      </c>
      <c r="C222" s="21"/>
      <c r="D222" s="23"/>
      <c r="E222" s="20">
        <f>SUM(E220:E221)</f>
        <v>545.91999999999996</v>
      </c>
      <c r="F222" s="28"/>
    </row>
    <row r="223" spans="1:6" ht="15.85" customHeight="1" x14ac:dyDescent="0.3">
      <c r="A223" s="24"/>
      <c r="B223" s="77" t="s">
        <v>74</v>
      </c>
      <c r="C223" s="80" t="s">
        <v>75</v>
      </c>
      <c r="D223" s="83" t="s">
        <v>76</v>
      </c>
      <c r="E223" s="25">
        <v>192.5</v>
      </c>
      <c r="F223" s="27" t="s">
        <v>116</v>
      </c>
    </row>
    <row r="224" spans="1:6" ht="15.85" customHeight="1" x14ac:dyDescent="0.3">
      <c r="A224" s="24"/>
      <c r="B224" s="78"/>
      <c r="C224" s="81"/>
      <c r="D224" s="84"/>
      <c r="E224" s="25">
        <v>576.45000000000005</v>
      </c>
      <c r="F224" s="27" t="s">
        <v>116</v>
      </c>
    </row>
    <row r="225" spans="1:6" ht="15.85" customHeight="1" x14ac:dyDescent="0.3">
      <c r="A225" s="24"/>
      <c r="B225" s="78"/>
      <c r="C225" s="81"/>
      <c r="D225" s="84"/>
      <c r="E225" s="25">
        <v>346.69</v>
      </c>
      <c r="F225" s="27" t="s">
        <v>116</v>
      </c>
    </row>
    <row r="226" spans="1:6" ht="15.85" customHeight="1" x14ac:dyDescent="0.3">
      <c r="A226" s="24"/>
      <c r="B226" s="78"/>
      <c r="C226" s="81"/>
      <c r="D226" s="84"/>
      <c r="E226" s="25">
        <v>312.75</v>
      </c>
      <c r="F226" s="27" t="s">
        <v>116</v>
      </c>
    </row>
    <row r="227" spans="1:6" ht="15.85" customHeight="1" x14ac:dyDescent="0.3">
      <c r="A227" s="24"/>
      <c r="B227" s="78"/>
      <c r="C227" s="81"/>
      <c r="D227" s="84"/>
      <c r="E227" s="25">
        <v>962.75</v>
      </c>
      <c r="F227" s="27" t="s">
        <v>116</v>
      </c>
    </row>
    <row r="228" spans="1:6" ht="15.85" customHeight="1" x14ac:dyDescent="0.3">
      <c r="A228" s="24"/>
      <c r="B228" s="78"/>
      <c r="C228" s="81"/>
      <c r="D228" s="84"/>
      <c r="E228" s="25">
        <v>1005.6</v>
      </c>
      <c r="F228" s="27" t="s">
        <v>116</v>
      </c>
    </row>
    <row r="229" spans="1:6" ht="15.85" customHeight="1" x14ac:dyDescent="0.3">
      <c r="A229" s="24"/>
      <c r="B229" s="78"/>
      <c r="C229" s="81"/>
      <c r="D229" s="84"/>
      <c r="E229" s="25">
        <v>305.25</v>
      </c>
      <c r="F229" s="27" t="s">
        <v>116</v>
      </c>
    </row>
    <row r="230" spans="1:6" ht="15.85" customHeight="1" x14ac:dyDescent="0.3">
      <c r="A230" s="24"/>
      <c r="B230" s="78"/>
      <c r="C230" s="81"/>
      <c r="D230" s="84"/>
      <c r="E230" s="25">
        <v>306.5</v>
      </c>
      <c r="F230" s="27" t="s">
        <v>116</v>
      </c>
    </row>
    <row r="231" spans="1:6" ht="15.85" customHeight="1" x14ac:dyDescent="0.3">
      <c r="A231" s="24"/>
      <c r="B231" s="78"/>
      <c r="C231" s="81"/>
      <c r="D231" s="84"/>
      <c r="E231" s="25">
        <v>348.38</v>
      </c>
      <c r="F231" s="27" t="s">
        <v>116</v>
      </c>
    </row>
    <row r="232" spans="1:6" ht="15.85" customHeight="1" x14ac:dyDescent="0.3">
      <c r="A232" s="24"/>
      <c r="B232" s="78"/>
      <c r="C232" s="81"/>
      <c r="D232" s="84"/>
      <c r="E232" s="25">
        <v>312.5</v>
      </c>
      <c r="F232" s="27" t="s">
        <v>116</v>
      </c>
    </row>
    <row r="233" spans="1:6" ht="15.85" customHeight="1" x14ac:dyDescent="0.3">
      <c r="A233" s="24"/>
      <c r="B233" s="22"/>
      <c r="C233" s="21"/>
      <c r="D233" s="23"/>
      <c r="E233" s="20">
        <f>SUM(E223:E232)</f>
        <v>4669.37</v>
      </c>
      <c r="F233" s="28"/>
    </row>
    <row r="234" spans="1:6" ht="15.85" customHeight="1" x14ac:dyDescent="0.3">
      <c r="A234" s="24"/>
      <c r="B234" s="77" t="s">
        <v>77</v>
      </c>
      <c r="C234" s="80" t="s">
        <v>78</v>
      </c>
      <c r="D234" s="83" t="s">
        <v>11</v>
      </c>
      <c r="E234" s="25">
        <v>427.25</v>
      </c>
      <c r="F234" s="30" t="s">
        <v>119</v>
      </c>
    </row>
    <row r="235" spans="1:6" ht="15.85" customHeight="1" x14ac:dyDescent="0.3">
      <c r="A235" s="24"/>
      <c r="B235" s="78"/>
      <c r="C235" s="81"/>
      <c r="D235" s="84"/>
      <c r="E235" s="25">
        <v>17.16</v>
      </c>
      <c r="F235" s="30" t="s">
        <v>119</v>
      </c>
    </row>
    <row r="236" spans="1:6" ht="15.85" customHeight="1" x14ac:dyDescent="0.3">
      <c r="A236" s="24"/>
      <c r="B236" s="78"/>
      <c r="C236" s="81"/>
      <c r="D236" s="84"/>
      <c r="E236" s="25">
        <v>427.25</v>
      </c>
      <c r="F236" s="30" t="s">
        <v>119</v>
      </c>
    </row>
    <row r="237" spans="1:6" ht="15.85" customHeight="1" x14ac:dyDescent="0.3">
      <c r="A237" s="24"/>
      <c r="B237" s="78"/>
      <c r="C237" s="81"/>
      <c r="D237" s="84"/>
      <c r="E237" s="25">
        <v>427.25</v>
      </c>
      <c r="F237" s="30" t="s">
        <v>119</v>
      </c>
    </row>
    <row r="238" spans="1:6" ht="15.85" customHeight="1" x14ac:dyDescent="0.3">
      <c r="A238" s="24"/>
      <c r="B238" s="78"/>
      <c r="C238" s="81"/>
      <c r="D238" s="84"/>
      <c r="E238" s="25">
        <v>427.25</v>
      </c>
      <c r="F238" s="30" t="s">
        <v>119</v>
      </c>
    </row>
    <row r="239" spans="1:6" ht="15.85" customHeight="1" x14ac:dyDescent="0.3">
      <c r="A239" s="24"/>
      <c r="B239" s="22" t="s">
        <v>9</v>
      </c>
      <c r="C239" s="21"/>
      <c r="D239" s="23"/>
      <c r="E239" s="20">
        <f>SUM(E234:E238)</f>
        <v>1726.16</v>
      </c>
      <c r="F239" s="28"/>
    </row>
    <row r="240" spans="1:6" ht="15.85" customHeight="1" x14ac:dyDescent="0.3">
      <c r="A240" s="24"/>
      <c r="B240" s="77" t="s">
        <v>80</v>
      </c>
      <c r="C240" s="80" t="s">
        <v>79</v>
      </c>
      <c r="D240" s="83" t="s">
        <v>11</v>
      </c>
      <c r="E240" s="25">
        <v>105.88</v>
      </c>
      <c r="F240" s="27" t="s">
        <v>119</v>
      </c>
    </row>
    <row r="241" spans="1:6" ht="15.85" customHeight="1" x14ac:dyDescent="0.3">
      <c r="A241" s="24"/>
      <c r="B241" s="78"/>
      <c r="C241" s="81"/>
      <c r="D241" s="84"/>
      <c r="E241" s="25">
        <v>3840.45</v>
      </c>
      <c r="F241" s="27" t="s">
        <v>119</v>
      </c>
    </row>
    <row r="242" spans="1:6" ht="15.85" customHeight="1" x14ac:dyDescent="0.3">
      <c r="A242" s="24"/>
      <c r="B242" s="78"/>
      <c r="C242" s="81"/>
      <c r="D242" s="84"/>
      <c r="E242" s="25">
        <v>13.35</v>
      </c>
      <c r="F242" s="27" t="s">
        <v>133</v>
      </c>
    </row>
    <row r="243" spans="1:6" ht="15.85" customHeight="1" x14ac:dyDescent="0.3">
      <c r="A243" s="24"/>
      <c r="B243" s="79"/>
      <c r="C243" s="82"/>
      <c r="D243" s="85"/>
      <c r="E243" s="18">
        <v>3970.77</v>
      </c>
      <c r="F243" s="27" t="s">
        <v>119</v>
      </c>
    </row>
    <row r="244" spans="1:6" ht="15.85" customHeight="1" x14ac:dyDescent="0.3">
      <c r="A244" s="24"/>
      <c r="B244" s="22" t="s">
        <v>9</v>
      </c>
      <c r="C244" s="21"/>
      <c r="D244" s="23"/>
      <c r="E244" s="20">
        <f>SUM(E240:E243)</f>
        <v>7930.45</v>
      </c>
      <c r="F244" s="28"/>
    </row>
    <row r="245" spans="1:6" ht="15.85" customHeight="1" x14ac:dyDescent="0.3">
      <c r="A245" s="24"/>
      <c r="B245" s="53" t="s">
        <v>82</v>
      </c>
      <c r="C245" s="54" t="s">
        <v>81</v>
      </c>
      <c r="D245" s="55" t="s">
        <v>5</v>
      </c>
      <c r="E245" s="25">
        <v>31.77</v>
      </c>
      <c r="F245" s="27" t="s">
        <v>125</v>
      </c>
    </row>
    <row r="246" spans="1:6" ht="15.85" customHeight="1" x14ac:dyDescent="0.3">
      <c r="A246" s="24"/>
      <c r="B246" s="22" t="s">
        <v>9</v>
      </c>
      <c r="C246" s="21"/>
      <c r="D246" s="23"/>
      <c r="E246" s="20">
        <f>SUM(E245:E245)</f>
        <v>31.77</v>
      </c>
      <c r="F246" s="97"/>
    </row>
    <row r="247" spans="1:6" ht="15.85" customHeight="1" x14ac:dyDescent="0.3">
      <c r="A247" s="24"/>
      <c r="B247" s="33" t="s">
        <v>109</v>
      </c>
      <c r="C247" s="34" t="s">
        <v>108</v>
      </c>
      <c r="D247" s="35" t="s">
        <v>87</v>
      </c>
      <c r="E247" s="18">
        <v>51.26</v>
      </c>
      <c r="F247" s="27" t="s">
        <v>125</v>
      </c>
    </row>
    <row r="248" spans="1:6" ht="15.85" customHeight="1" x14ac:dyDescent="0.3">
      <c r="A248" s="24"/>
      <c r="B248" s="22" t="s">
        <v>9</v>
      </c>
      <c r="C248" s="21"/>
      <c r="D248" s="23"/>
      <c r="E248" s="20">
        <f>E247</f>
        <v>51.26</v>
      </c>
      <c r="F248" s="28"/>
    </row>
    <row r="249" spans="1:6" ht="15.85" customHeight="1" x14ac:dyDescent="0.3">
      <c r="A249" s="24"/>
      <c r="B249" s="77" t="s">
        <v>111</v>
      </c>
      <c r="C249" s="80" t="s">
        <v>110</v>
      </c>
      <c r="D249" s="83" t="s">
        <v>11</v>
      </c>
      <c r="E249" s="25">
        <v>28.21</v>
      </c>
      <c r="F249" s="30" t="s">
        <v>22</v>
      </c>
    </row>
    <row r="250" spans="1:6" ht="15.85" customHeight="1" x14ac:dyDescent="0.3">
      <c r="A250" s="24"/>
      <c r="B250" s="79"/>
      <c r="C250" s="82"/>
      <c r="D250" s="85"/>
      <c r="E250" s="18">
        <v>71.88</v>
      </c>
      <c r="F250" s="27" t="s">
        <v>22</v>
      </c>
    </row>
    <row r="251" spans="1:6" ht="15.85" customHeight="1" x14ac:dyDescent="0.3">
      <c r="A251" s="24"/>
      <c r="B251" s="22" t="s">
        <v>9</v>
      </c>
      <c r="C251" s="21"/>
      <c r="D251" s="23"/>
      <c r="E251" s="20">
        <f>SUM(E249:E250)</f>
        <v>100.09</v>
      </c>
      <c r="F251" s="28"/>
    </row>
    <row r="252" spans="1:6" ht="15.85" customHeight="1" x14ac:dyDescent="0.3">
      <c r="A252" s="24"/>
      <c r="B252" s="53" t="s">
        <v>113</v>
      </c>
      <c r="C252" s="54" t="s">
        <v>112</v>
      </c>
      <c r="D252" s="55" t="s">
        <v>35</v>
      </c>
      <c r="E252" s="25">
        <v>20.89</v>
      </c>
      <c r="F252" s="30" t="s">
        <v>22</v>
      </c>
    </row>
    <row r="253" spans="1:6" ht="15.85" customHeight="1" x14ac:dyDescent="0.3">
      <c r="A253" s="24"/>
      <c r="B253" s="22" t="s">
        <v>9</v>
      </c>
      <c r="C253" s="21"/>
      <c r="D253" s="23"/>
      <c r="E253" s="20">
        <f>SUM(E252:E252)</f>
        <v>20.89</v>
      </c>
      <c r="F253" s="28"/>
    </row>
    <row r="254" spans="1:6" ht="15.85" customHeight="1" x14ac:dyDescent="0.3">
      <c r="A254" s="24"/>
      <c r="B254" s="53" t="s">
        <v>83</v>
      </c>
      <c r="C254" s="54" t="s">
        <v>84</v>
      </c>
      <c r="D254" s="55" t="s">
        <v>5</v>
      </c>
      <c r="E254" s="25">
        <v>117.6</v>
      </c>
      <c r="F254" s="27" t="s">
        <v>125</v>
      </c>
    </row>
    <row r="255" spans="1:6" ht="15.85" customHeight="1" x14ac:dyDescent="0.3">
      <c r="A255" s="24"/>
      <c r="B255" s="22" t="s">
        <v>9</v>
      </c>
      <c r="C255" s="21"/>
      <c r="D255" s="23"/>
      <c r="E255" s="20">
        <f>SUM(E254:E254)</f>
        <v>117.6</v>
      </c>
      <c r="F255" s="28"/>
    </row>
    <row r="256" spans="1:6" ht="15.85" customHeight="1" x14ac:dyDescent="0.3">
      <c r="A256" s="24"/>
      <c r="B256" s="77" t="s">
        <v>85</v>
      </c>
      <c r="C256" s="80" t="s">
        <v>86</v>
      </c>
      <c r="D256" s="83" t="s">
        <v>11</v>
      </c>
      <c r="E256" s="25">
        <v>10.73</v>
      </c>
      <c r="F256" s="27" t="s">
        <v>116</v>
      </c>
    </row>
    <row r="257" spans="1:6" ht="15.85" customHeight="1" x14ac:dyDescent="0.3">
      <c r="A257" s="24"/>
      <c r="B257" s="78"/>
      <c r="C257" s="81"/>
      <c r="D257" s="84"/>
      <c r="E257" s="25">
        <v>158.38999999999999</v>
      </c>
      <c r="F257" s="27" t="s">
        <v>116</v>
      </c>
    </row>
    <row r="258" spans="1:6" ht="15.85" customHeight="1" x14ac:dyDescent="0.3">
      <c r="A258" s="24"/>
      <c r="B258" s="79"/>
      <c r="C258" s="82"/>
      <c r="D258" s="85"/>
      <c r="E258" s="18">
        <v>184.18</v>
      </c>
      <c r="F258" s="27" t="s">
        <v>116</v>
      </c>
    </row>
    <row r="259" spans="1:6" ht="15.85" customHeight="1" x14ac:dyDescent="0.3">
      <c r="A259" s="24"/>
      <c r="B259" s="22" t="s">
        <v>9</v>
      </c>
      <c r="C259" s="21"/>
      <c r="D259" s="23"/>
      <c r="E259" s="20">
        <f>SUM(E256:E258)</f>
        <v>353.29999999999995</v>
      </c>
      <c r="F259" s="28"/>
    </row>
    <row r="260" spans="1:6" ht="15.85" customHeight="1" x14ac:dyDescent="0.3">
      <c r="A260" s="24"/>
      <c r="B260" s="33" t="s">
        <v>100</v>
      </c>
      <c r="C260" s="34" t="s">
        <v>101</v>
      </c>
      <c r="D260" s="35" t="s">
        <v>5</v>
      </c>
      <c r="E260" s="18">
        <v>10.62</v>
      </c>
      <c r="F260" s="27" t="s">
        <v>117</v>
      </c>
    </row>
    <row r="261" spans="1:6" ht="15.85" customHeight="1" x14ac:dyDescent="0.3">
      <c r="A261" s="24"/>
      <c r="B261" s="22" t="s">
        <v>9</v>
      </c>
      <c r="C261" s="21"/>
      <c r="D261" s="23"/>
      <c r="E261" s="20">
        <f>E260</f>
        <v>10.62</v>
      </c>
      <c r="F261" s="28"/>
    </row>
    <row r="262" spans="1:6" ht="15.85" customHeight="1" x14ac:dyDescent="0.3">
      <c r="A262" s="24"/>
      <c r="B262" s="58" t="s">
        <v>148</v>
      </c>
      <c r="C262" s="54" t="s">
        <v>149</v>
      </c>
      <c r="D262" s="55" t="s">
        <v>5</v>
      </c>
      <c r="E262" s="18">
        <v>156.52000000000001</v>
      </c>
      <c r="F262" s="27" t="s">
        <v>117</v>
      </c>
    </row>
    <row r="263" spans="1:6" ht="15.85" customHeight="1" x14ac:dyDescent="0.3">
      <c r="A263" s="24"/>
      <c r="B263" s="22" t="s">
        <v>9</v>
      </c>
      <c r="C263" s="21"/>
      <c r="D263" s="23"/>
      <c r="E263" s="20">
        <f>E262</f>
        <v>156.52000000000001</v>
      </c>
      <c r="F263" s="97"/>
    </row>
    <row r="264" spans="1:6" ht="15.85" customHeight="1" x14ac:dyDescent="0.3">
      <c r="A264" s="24"/>
      <c r="B264" s="50" t="s">
        <v>103</v>
      </c>
      <c r="C264" s="52" t="s">
        <v>102</v>
      </c>
      <c r="D264" s="51" t="s">
        <v>11</v>
      </c>
      <c r="E264" s="18">
        <v>800</v>
      </c>
      <c r="F264" s="27" t="s">
        <v>126</v>
      </c>
    </row>
    <row r="265" spans="1:6" ht="15.85" customHeight="1" x14ac:dyDescent="0.3">
      <c r="A265" s="24"/>
      <c r="B265" s="22" t="s">
        <v>9</v>
      </c>
      <c r="C265" s="21"/>
      <c r="D265" s="23"/>
      <c r="E265" s="20">
        <f>SUM(E264:E264)</f>
        <v>800</v>
      </c>
      <c r="F265" s="28"/>
    </row>
    <row r="266" spans="1:6" ht="15.85" customHeight="1" x14ac:dyDescent="0.3">
      <c r="A266" s="24"/>
      <c r="B266" s="33" t="s">
        <v>88</v>
      </c>
      <c r="C266" s="48">
        <v>95132059021</v>
      </c>
      <c r="D266" s="35" t="s">
        <v>87</v>
      </c>
      <c r="E266" s="18">
        <v>195.3</v>
      </c>
      <c r="F266" s="27" t="s">
        <v>116</v>
      </c>
    </row>
    <row r="267" spans="1:6" ht="15.85" customHeight="1" x14ac:dyDescent="0.3">
      <c r="A267" s="24"/>
      <c r="B267" s="22" t="s">
        <v>9</v>
      </c>
      <c r="C267" s="21"/>
      <c r="D267" s="23"/>
      <c r="E267" s="20">
        <f>E266</f>
        <v>195.3</v>
      </c>
      <c r="F267" s="28"/>
    </row>
    <row r="268" spans="1:6" ht="15.85" customHeight="1" x14ac:dyDescent="0.3">
      <c r="A268" s="24"/>
      <c r="B268" s="86" t="s">
        <v>32</v>
      </c>
      <c r="C268" s="84">
        <v>70140364776</v>
      </c>
      <c r="D268" s="84" t="s">
        <v>11</v>
      </c>
      <c r="E268" s="18">
        <v>291.12</v>
      </c>
      <c r="F268" s="27" t="s">
        <v>19</v>
      </c>
    </row>
    <row r="269" spans="1:6" ht="15.85" customHeight="1" x14ac:dyDescent="0.3">
      <c r="A269" s="24"/>
      <c r="B269" s="86"/>
      <c r="C269" s="84"/>
      <c r="D269" s="84"/>
      <c r="E269" s="18">
        <v>2712.49</v>
      </c>
      <c r="F269" s="27" t="s">
        <v>19</v>
      </c>
    </row>
    <row r="270" spans="1:6" ht="15.85" customHeight="1" x14ac:dyDescent="0.3">
      <c r="A270" s="24"/>
      <c r="B270" s="86"/>
      <c r="C270" s="84"/>
      <c r="D270" s="84"/>
      <c r="E270" s="18">
        <v>7128.07</v>
      </c>
      <c r="F270" s="27" t="s">
        <v>19</v>
      </c>
    </row>
    <row r="271" spans="1:6" ht="15.85" customHeight="1" x14ac:dyDescent="0.3">
      <c r="A271" s="24"/>
      <c r="B271" s="44" t="s">
        <v>33</v>
      </c>
      <c r="C271" s="45"/>
      <c r="D271" s="46"/>
      <c r="E271" s="47">
        <f>SUM(E268:E270)</f>
        <v>10131.68</v>
      </c>
      <c r="F271" s="97"/>
    </row>
    <row r="272" spans="1:6" ht="15.85" customHeight="1" x14ac:dyDescent="0.3">
      <c r="A272" s="24"/>
      <c r="B272" s="37" t="s">
        <v>90</v>
      </c>
      <c r="C272" s="36">
        <v>77738058360</v>
      </c>
      <c r="D272" s="36" t="s">
        <v>5</v>
      </c>
      <c r="E272" s="26">
        <v>162.5</v>
      </c>
      <c r="F272" s="43" t="s">
        <v>127</v>
      </c>
    </row>
    <row r="273" spans="1:6" ht="15.85" customHeight="1" x14ac:dyDescent="0.3">
      <c r="A273" s="24"/>
      <c r="B273" s="59" t="s">
        <v>9</v>
      </c>
      <c r="C273" s="60"/>
      <c r="D273" s="61"/>
      <c r="E273" s="6">
        <f>SUM(E272:E272)</f>
        <v>162.5</v>
      </c>
      <c r="F273" s="98"/>
    </row>
    <row r="274" spans="1:6" ht="15.85" customHeight="1" x14ac:dyDescent="0.3">
      <c r="A274" s="24"/>
      <c r="B274" s="56" t="s">
        <v>89</v>
      </c>
      <c r="C274" s="57">
        <v>61700516273</v>
      </c>
      <c r="D274" s="57" t="s">
        <v>31</v>
      </c>
      <c r="E274" s="26">
        <v>6114.36</v>
      </c>
      <c r="F274" s="43" t="s">
        <v>19</v>
      </c>
    </row>
    <row r="275" spans="1:6" ht="15.85" customHeight="1" x14ac:dyDescent="0.3">
      <c r="A275" s="24"/>
      <c r="B275" s="59" t="s">
        <v>9</v>
      </c>
      <c r="C275" s="60"/>
      <c r="D275" s="61"/>
      <c r="E275" s="6">
        <f>SUM(E274:E274)</f>
        <v>6114.36</v>
      </c>
      <c r="F275" s="12"/>
    </row>
    <row r="276" spans="1:6" ht="15.85" customHeight="1" x14ac:dyDescent="0.3">
      <c r="A276" s="24"/>
      <c r="B276" s="87" t="s">
        <v>29</v>
      </c>
      <c r="C276" s="88" t="s">
        <v>30</v>
      </c>
      <c r="D276" s="89" t="s">
        <v>11</v>
      </c>
      <c r="E276" s="49">
        <v>39.380000000000003</v>
      </c>
      <c r="F276" s="30" t="s">
        <v>37</v>
      </c>
    </row>
    <row r="277" spans="1:6" ht="18.8" customHeight="1" x14ac:dyDescent="0.3">
      <c r="A277" s="24"/>
      <c r="B277" s="87"/>
      <c r="C277" s="88"/>
      <c r="D277" s="89"/>
      <c r="E277" s="18">
        <v>86.5</v>
      </c>
      <c r="F277" s="30" t="s">
        <v>37</v>
      </c>
    </row>
    <row r="278" spans="1:6" ht="15.85" customHeight="1" x14ac:dyDescent="0.3">
      <c r="A278" s="24"/>
      <c r="B278" s="22" t="s">
        <v>9</v>
      </c>
      <c r="C278" s="21"/>
      <c r="D278" s="23"/>
      <c r="E278" s="20">
        <f>SUM(E276:E277)</f>
        <v>125.88</v>
      </c>
      <c r="F278" s="28"/>
    </row>
    <row r="279" spans="1:6" ht="36" customHeight="1" x14ac:dyDescent="0.3">
      <c r="B279" s="1"/>
      <c r="C279" s="1"/>
      <c r="D279" s="1"/>
      <c r="E279" s="29">
        <v>235746.88</v>
      </c>
      <c r="F279" s="4" t="s">
        <v>14</v>
      </c>
    </row>
    <row r="280" spans="1:6" ht="36" customHeight="1" x14ac:dyDescent="0.3">
      <c r="B280" s="1"/>
      <c r="C280" s="1"/>
      <c r="D280" s="1"/>
      <c r="E280" s="29">
        <v>93.16</v>
      </c>
      <c r="F280" s="4" t="s">
        <v>25</v>
      </c>
    </row>
    <row r="281" spans="1:6" ht="36" customHeight="1" x14ac:dyDescent="0.3">
      <c r="B281" s="1"/>
      <c r="C281" s="1"/>
      <c r="D281" s="1"/>
      <c r="E281" s="29">
        <v>2137.34</v>
      </c>
      <c r="F281" s="4" t="s">
        <v>128</v>
      </c>
    </row>
    <row r="282" spans="1:6" ht="36" customHeight="1" x14ac:dyDescent="0.3">
      <c r="B282" s="1"/>
      <c r="C282" s="1"/>
      <c r="D282" s="1"/>
      <c r="E282" s="29">
        <v>36978.089999999997</v>
      </c>
      <c r="F282" s="4" t="s">
        <v>15</v>
      </c>
    </row>
    <row r="283" spans="1:6" ht="36" customHeight="1" x14ac:dyDescent="0.3">
      <c r="B283" s="1"/>
      <c r="C283" s="1"/>
      <c r="D283" s="1"/>
      <c r="E283" s="29">
        <v>10484.82</v>
      </c>
      <c r="F283" s="4" t="s">
        <v>16</v>
      </c>
    </row>
    <row r="284" spans="1:6" ht="38.85" customHeight="1" x14ac:dyDescent="0.3">
      <c r="B284" s="1"/>
      <c r="C284" s="1"/>
      <c r="D284" s="1"/>
      <c r="E284" s="29">
        <v>738.51</v>
      </c>
      <c r="F284" s="4" t="s">
        <v>17</v>
      </c>
    </row>
    <row r="285" spans="1:6" ht="42.6" customHeight="1" x14ac:dyDescent="0.3">
      <c r="B285" s="1"/>
      <c r="C285" s="1"/>
      <c r="D285" s="1"/>
      <c r="E285" s="29">
        <v>905.31</v>
      </c>
      <c r="F285" s="4" t="s">
        <v>23</v>
      </c>
    </row>
    <row r="286" spans="1:6" ht="36" customHeight="1" x14ac:dyDescent="0.3">
      <c r="B286" s="1"/>
      <c r="C286" s="1"/>
      <c r="D286" s="1"/>
      <c r="E286" s="29">
        <v>120</v>
      </c>
      <c r="F286" s="4" t="s">
        <v>18</v>
      </c>
    </row>
    <row r="287" spans="1:6" ht="18" customHeight="1" x14ac:dyDescent="0.3">
      <c r="B287" s="1"/>
      <c r="C287" s="69" t="s">
        <v>136</v>
      </c>
      <c r="D287" s="69"/>
      <c r="E287" s="6">
        <f>E19+E22+E29+E32+E70+E72+E75+E77+E79+E81+E83+E85+E87+E91+E93+E95+E97+E100+E102+E107+E115+E119+E122+E144+E162+E167+E172+E174+E176+E180+E182+E184+E187+E189+E191+E193+E195+E197+E200+E208+E211+E213+E217+E219+E222+E233+E239+E244+E246+E248+E251+E253+E255+E259+E261+E263+E265+E267+E271+E271+E273+E275+E278+E279+E280+E281+E282+E283+E284+E285+E286</f>
        <v>399874.76</v>
      </c>
      <c r="F287" s="1"/>
    </row>
    <row r="288" spans="1:6" x14ac:dyDescent="0.3">
      <c r="B288" s="1"/>
      <c r="C288" s="1"/>
      <c r="D288" s="1"/>
      <c r="E288" s="2"/>
      <c r="F288" s="1"/>
    </row>
    <row r="289" spans="2:6" x14ac:dyDescent="0.3">
      <c r="B289" s="1"/>
      <c r="C289" s="1"/>
      <c r="D289" s="1"/>
      <c r="E289" s="2"/>
      <c r="F289" s="1"/>
    </row>
    <row r="290" spans="2:6" x14ac:dyDescent="0.3">
      <c r="B290" s="1"/>
      <c r="C290" s="1"/>
      <c r="D290" s="1"/>
      <c r="E290" s="2"/>
      <c r="F290" s="1"/>
    </row>
    <row r="291" spans="2:6" x14ac:dyDescent="0.3">
      <c r="B291" s="1"/>
      <c r="C291" s="1"/>
      <c r="D291" s="1"/>
      <c r="E291" s="2"/>
      <c r="F291" s="1"/>
    </row>
    <row r="292" spans="2:6" x14ac:dyDescent="0.3">
      <c r="B292" s="1"/>
      <c r="C292" s="1"/>
      <c r="D292" s="1"/>
      <c r="E292" s="2"/>
      <c r="F292" s="1"/>
    </row>
    <row r="293" spans="2:6" x14ac:dyDescent="0.3">
      <c r="B293" s="1"/>
      <c r="C293" s="1"/>
      <c r="D293" s="1"/>
      <c r="E293" s="2"/>
      <c r="F293" s="1"/>
    </row>
    <row r="294" spans="2:6" x14ac:dyDescent="0.3">
      <c r="B294" s="1"/>
      <c r="C294" s="1"/>
      <c r="D294" s="1"/>
      <c r="E294" s="2"/>
      <c r="F294" s="1"/>
    </row>
    <row r="295" spans="2:6" x14ac:dyDescent="0.3">
      <c r="B295" s="1"/>
      <c r="C295" s="1"/>
      <c r="D295" s="1"/>
      <c r="E295" s="2"/>
      <c r="F295" s="1"/>
    </row>
    <row r="296" spans="2:6" x14ac:dyDescent="0.3">
      <c r="B296" s="1"/>
      <c r="C296" s="1"/>
      <c r="D296" s="1"/>
      <c r="E296" s="2"/>
      <c r="F296" s="1"/>
    </row>
    <row r="297" spans="2:6" x14ac:dyDescent="0.3">
      <c r="B297" s="1"/>
      <c r="C297" s="1"/>
      <c r="D297" s="1"/>
      <c r="E297" s="2"/>
      <c r="F297" s="1"/>
    </row>
    <row r="298" spans="2:6" x14ac:dyDescent="0.3">
      <c r="B298" s="1"/>
      <c r="C298" s="1"/>
      <c r="D298" s="1"/>
      <c r="E298" s="2"/>
      <c r="F298" s="1"/>
    </row>
  </sheetData>
  <mergeCells count="99">
    <mergeCell ref="D98:D99"/>
    <mergeCell ref="B168:B171"/>
    <mergeCell ref="C168:C171"/>
    <mergeCell ref="D168:D171"/>
    <mergeCell ref="B209:B210"/>
    <mergeCell ref="C209:C210"/>
    <mergeCell ref="D209:D210"/>
    <mergeCell ref="B120:B121"/>
    <mergeCell ref="C120:C121"/>
    <mergeCell ref="D120:D121"/>
    <mergeCell ref="B185:B186"/>
    <mergeCell ref="C185:C186"/>
    <mergeCell ref="D185:D186"/>
    <mergeCell ref="D201:D207"/>
    <mergeCell ref="C177:C179"/>
    <mergeCell ref="D177:D179"/>
    <mergeCell ref="B123:B143"/>
    <mergeCell ref="C123:C143"/>
    <mergeCell ref="D123:D143"/>
    <mergeCell ref="D116:D118"/>
    <mergeCell ref="C116:C118"/>
    <mergeCell ref="B145:B161"/>
    <mergeCell ref="B201:B207"/>
    <mergeCell ref="C201:C207"/>
    <mergeCell ref="D223:D232"/>
    <mergeCell ref="B234:B238"/>
    <mergeCell ref="C234:C238"/>
    <mergeCell ref="D234:D238"/>
    <mergeCell ref="B214:B216"/>
    <mergeCell ref="C214:C216"/>
    <mergeCell ref="D214:D216"/>
    <mergeCell ref="B249:B250"/>
    <mergeCell ref="C249:C250"/>
    <mergeCell ref="D249:D250"/>
    <mergeCell ref="B240:B243"/>
    <mergeCell ref="C240:C243"/>
    <mergeCell ref="D240:D243"/>
    <mergeCell ref="B256:B258"/>
    <mergeCell ref="D220:D221"/>
    <mergeCell ref="B223:B232"/>
    <mergeCell ref="C223:C232"/>
    <mergeCell ref="C256:C258"/>
    <mergeCell ref="D256:D258"/>
    <mergeCell ref="B73:B74"/>
    <mergeCell ref="C73:C74"/>
    <mergeCell ref="D73:D74"/>
    <mergeCell ref="B198:B199"/>
    <mergeCell ref="C198:C199"/>
    <mergeCell ref="D198:D199"/>
    <mergeCell ref="B108:B114"/>
    <mergeCell ref="C108:C114"/>
    <mergeCell ref="D108:D114"/>
    <mergeCell ref="B116:B118"/>
    <mergeCell ref="D145:D161"/>
    <mergeCell ref="B163:B166"/>
    <mergeCell ref="C163:C166"/>
    <mergeCell ref="D163:D166"/>
    <mergeCell ref="B177:B179"/>
    <mergeCell ref="C145:C161"/>
    <mergeCell ref="B98:B99"/>
    <mergeCell ref="C98:C99"/>
    <mergeCell ref="C287:D287"/>
    <mergeCell ref="B30:B31"/>
    <mergeCell ref="C30:C31"/>
    <mergeCell ref="B32:D32"/>
    <mergeCell ref="B23:B28"/>
    <mergeCell ref="B33:B69"/>
    <mergeCell ref="C33:C69"/>
    <mergeCell ref="D33:D69"/>
    <mergeCell ref="B88:B90"/>
    <mergeCell ref="C88:C90"/>
    <mergeCell ref="D88:D90"/>
    <mergeCell ref="B103:B106"/>
    <mergeCell ref="C103:C106"/>
    <mergeCell ref="D103:D106"/>
    <mergeCell ref="B275:D275"/>
    <mergeCell ref="B268:B270"/>
    <mergeCell ref="C268:C270"/>
    <mergeCell ref="D268:D270"/>
    <mergeCell ref="B276:B277"/>
    <mergeCell ref="C276:C277"/>
    <mergeCell ref="D276:D277"/>
    <mergeCell ref="B273:D273"/>
    <mergeCell ref="B220:B221"/>
    <mergeCell ref="C220:C221"/>
    <mergeCell ref="B19:D19"/>
    <mergeCell ref="B3:C3"/>
    <mergeCell ref="B8:F9"/>
    <mergeCell ref="C12:C18"/>
    <mergeCell ref="D12:D18"/>
    <mergeCell ref="B12:B18"/>
    <mergeCell ref="D30:D31"/>
    <mergeCell ref="C23:C28"/>
    <mergeCell ref="D23:D28"/>
    <mergeCell ref="B29:D29"/>
    <mergeCell ref="B22:D22"/>
    <mergeCell ref="B20:B21"/>
    <mergeCell ref="C20:C21"/>
    <mergeCell ref="D20:D21"/>
  </mergeCells>
  <pageMargins left="0.25" right="0.25" top="0.75" bottom="0.75" header="0.3" footer="0.3"/>
  <pageSetup paperSize="9" scale="8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2026-03-18T10:58:19Z</cp:lastPrinted>
  <dcterms:created xsi:type="dcterms:W3CDTF">2024-02-07T08:05:49Z</dcterms:created>
  <dcterms:modified xsi:type="dcterms:W3CDTF">2026-06-17T13:00:09Z</dcterms:modified>
</cp:coreProperties>
</file>