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5" yWindow="-125" windowWidth="24267" windowHeight="13749"/>
  </bookViews>
  <sheets>
    <sheet name="LIPANJ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9" i="5" l="1"/>
  <c r="E186" i="5"/>
  <c r="E184" i="5"/>
  <c r="E182" i="5"/>
  <c r="E166" i="5"/>
  <c r="E27" i="5"/>
  <c r="E272" i="5" l="1"/>
  <c r="E179" i="5"/>
  <c r="E200" i="5"/>
  <c r="E176" i="5"/>
  <c r="E283" i="5"/>
  <c r="E285" i="5"/>
  <c r="E238" i="5"/>
  <c r="E246" i="5"/>
  <c r="E274" i="5"/>
  <c r="E253" i="5"/>
  <c r="E204" i="5"/>
  <c r="E169" i="5"/>
  <c r="E270" i="5"/>
  <c r="E174" i="5"/>
  <c r="E90" i="5"/>
  <c r="E267" i="5"/>
  <c r="E256" i="5"/>
  <c r="E250" i="5"/>
  <c r="E264" i="5"/>
  <c r="E281" i="5"/>
  <c r="E93" i="5" l="1"/>
  <c r="E236" i="5"/>
  <c r="E287" i="5" l="1"/>
  <c r="E97" i="5"/>
  <c r="E108" i="5" l="1"/>
  <c r="E197" i="5"/>
  <c r="E228" i="5"/>
  <c r="E157" i="5"/>
  <c r="E24" i="5"/>
  <c r="E81" i="5"/>
  <c r="E230" i="5" l="1"/>
  <c r="E240" i="5"/>
  <c r="E243" i="5" l="1"/>
  <c r="E161" i="5"/>
  <c r="E276" i="5"/>
  <c r="E171" i="5" l="1"/>
  <c r="E102" i="5"/>
  <c r="E163" i="5"/>
  <c r="E188" i="5"/>
  <c r="E232" i="5"/>
  <c r="E77" i="5"/>
  <c r="E202" i="5"/>
  <c r="E159" i="5"/>
  <c r="E106" i="5"/>
  <c r="E208" i="5"/>
  <c r="E290" i="5"/>
  <c r="E75" i="5"/>
  <c r="E217" i="5"/>
  <c r="E226" i="5"/>
  <c r="E195" i="5"/>
  <c r="E155" i="5"/>
  <c r="E148" i="5"/>
  <c r="E130" i="5"/>
  <c r="E100" i="5"/>
  <c r="E87" i="5"/>
  <c r="E73" i="5"/>
  <c r="E261" i="5"/>
  <c r="E79" i="5" l="1"/>
  <c r="E40" i="5" l="1"/>
  <c r="E33" i="5" l="1"/>
  <c r="E22" i="5" l="1"/>
</calcChain>
</file>

<file path=xl/sharedStrings.xml><?xml version="1.0" encoding="utf-8"?>
<sst xmlns="http://schemas.openxmlformats.org/spreadsheetml/2006/main" count="478" uniqueCount="185">
  <si>
    <t>NAZIV PRIMATELJA</t>
  </si>
  <si>
    <t>OIB PRIMATELJA</t>
  </si>
  <si>
    <t>SJEDIŠTE PRIMATELJA</t>
  </si>
  <si>
    <t>NAČIN OBJAVE ISPLAĆENOG IZNOSA</t>
  </si>
  <si>
    <t>VRSTA RASHODA I IZDATAKA</t>
  </si>
  <si>
    <t>ZAGREB</t>
  </si>
  <si>
    <t>DOM ZA STARIJE I NEMOĆNE OSOBE VARAŽDIN</t>
  </si>
  <si>
    <t>Zavojna 6, 42000 Varaždin</t>
  </si>
  <si>
    <t>OIB: 41732682041</t>
  </si>
  <si>
    <t xml:space="preserve">Ukupno: </t>
  </si>
  <si>
    <t>PETROL d.o.o.</t>
  </si>
  <si>
    <t>VARAŽDIN</t>
  </si>
  <si>
    <t>ZAGREBAČKA BANKA d.d.</t>
  </si>
  <si>
    <t>ISPLATITELJ:</t>
  </si>
  <si>
    <t>3111 bruto plaće za redovan rad (ukupni iznos bez bolovanja na teret HZZO-a)</t>
  </si>
  <si>
    <t>3132 doprinos na bruto (doprinosi za obvezno zdravstveno osiguranje)</t>
  </si>
  <si>
    <t>3212 naknade za prijevoz, za rad na terenu i odvojeni život</t>
  </si>
  <si>
    <t>3291 naknade za rad predstavničkih i izvršnih tijela, povjerenstava i slično (bruto iznos s doprinosima na bruto)</t>
  </si>
  <si>
    <t>3721 naknade građanima i kućanstvima u novcu (isplata džeparca korisnicima)</t>
  </si>
  <si>
    <t>3223 energija</t>
  </si>
  <si>
    <t>3431 bankarske usluge i usluge platnog prometa</t>
  </si>
  <si>
    <t>NARODNE NOVINE d.d.</t>
  </si>
  <si>
    <t>3224 materijal i dijelovi za tekuće i investicijsko održavanje</t>
  </si>
  <si>
    <t>3237 intelektualne i osobne usluge (ugovor o djelu, bruto iznos s doprinosima na bruto)</t>
  </si>
  <si>
    <t>OSIJEK</t>
  </si>
  <si>
    <t>3112 plaće u naravi</t>
  </si>
  <si>
    <t>3233 usluge promidžbe i informiranja</t>
  </si>
  <si>
    <t>ROG d.o.o.</t>
  </si>
  <si>
    <t>39483344029</t>
  </si>
  <si>
    <t>VUKOVAR</t>
  </si>
  <si>
    <t>TERMOPLIN d.d.</t>
  </si>
  <si>
    <t>Ukupno:</t>
  </si>
  <si>
    <t>NARODNI TRGOVAČKI LANAC d.o.o.</t>
  </si>
  <si>
    <t>SESVETE</t>
  </si>
  <si>
    <t>SAPONIA d.d.</t>
  </si>
  <si>
    <t>3221 uredski materijal i ostali materijalni rashodi</t>
  </si>
  <si>
    <t>MIKAČ, obrt</t>
  </si>
  <si>
    <t>MARTINKOVEC</t>
  </si>
  <si>
    <t>LOTUS 91 d.o.o.</t>
  </si>
  <si>
    <t>15331545057</t>
  </si>
  <si>
    <t>JALKOVEC</t>
  </si>
  <si>
    <t>KLOMONT, obrt</t>
  </si>
  <si>
    <t>ICT REMARKETING d.o.o.</t>
  </si>
  <si>
    <t>45659013941</t>
  </si>
  <si>
    <t>DENI PEK d.o.o.</t>
  </si>
  <si>
    <t>VARAŽDINSKE TOPLICE</t>
  </si>
  <si>
    <t>02734490877</t>
  </si>
  <si>
    <t>44138062462</t>
  </si>
  <si>
    <t>VINDIJA d.o.o.</t>
  </si>
  <si>
    <t>VUGRINEC d.o.o.</t>
  </si>
  <si>
    <t>DUBRAVICA</t>
  </si>
  <si>
    <t>43639861997</t>
  </si>
  <si>
    <t>ZAVOD ZA JAVNO ZDRAVSTVO VARAŽDINSKE ŽUPANIJE</t>
  </si>
  <si>
    <t>20184981156</t>
  </si>
  <si>
    <t>VIZOR d.o.o.</t>
  </si>
  <si>
    <t>28579840610</t>
  </si>
  <si>
    <t>ALCA ZAGREB d.o.o.</t>
  </si>
  <si>
    <t xml:space="preserve"> 58353015102 </t>
  </si>
  <si>
    <t>EURO ROSA IP d.o.o.</t>
  </si>
  <si>
    <t>58421021869</t>
  </si>
  <si>
    <t>VITOS d.o.o.</t>
  </si>
  <si>
    <t>17365305988</t>
  </si>
  <si>
    <t>AGRODALM d.o.o.</t>
  </si>
  <si>
    <t>80649374262</t>
  </si>
  <si>
    <t>GARA CIVITAS d.o.o.</t>
  </si>
  <si>
    <t>51627797630</t>
  </si>
  <si>
    <t>29524210204</t>
  </si>
  <si>
    <t>A1 HRVATSKA d.o.o.</t>
  </si>
  <si>
    <t>PERT d.o.o.</t>
  </si>
  <si>
    <t>42255248046</t>
  </si>
  <si>
    <t>ILOK</t>
  </si>
  <si>
    <t>ČISTOĆA d.o.o.</t>
  </si>
  <si>
    <t>02371889218</t>
  </si>
  <si>
    <t>39048902955</t>
  </si>
  <si>
    <t>VARKOM d.o.o.</t>
  </si>
  <si>
    <t>81793146560</t>
  </si>
  <si>
    <t>HRVATSKI TELEKOM d.d.</t>
  </si>
  <si>
    <t>HP - HRVATSKA POŠTA d.d.</t>
  </si>
  <si>
    <t>87311810356</t>
  </si>
  <si>
    <t>LJEKARNA VARAŽDINSKE ŽUPANIJE</t>
  </si>
  <si>
    <t>43158005754</t>
  </si>
  <si>
    <t>LUDBREG</t>
  </si>
  <si>
    <t>OPG APIZZ</t>
  </si>
  <si>
    <t>ENNA NEXT d.o.o.</t>
  </si>
  <si>
    <t>MUZIKA I TO d.o.o.</t>
  </si>
  <si>
    <t>MEĐIMURKA BS d.o.o.</t>
  </si>
  <si>
    <t>68372221964</t>
  </si>
  <si>
    <t>ČAKOVEC</t>
  </si>
  <si>
    <t>BELAJ d.o.o.</t>
  </si>
  <si>
    <t>74006494666</t>
  </si>
  <si>
    <t>41605016397</t>
  </si>
  <si>
    <t>FOING NOVA d.o.o.</t>
  </si>
  <si>
    <t>FINANCIJSKA AGENCIJA FINA</t>
  </si>
  <si>
    <t>85821130368</t>
  </si>
  <si>
    <t>HRVATSKA RADIOTELEVIZIJA HRT</t>
  </si>
  <si>
    <t>68419124305</t>
  </si>
  <si>
    <t>33437375299</t>
  </si>
  <si>
    <t>AUTO CENTAR KOS d.o.o.</t>
  </si>
  <si>
    <t>DUBAL d.o.o.</t>
  </si>
  <si>
    <t>71226910000</t>
  </si>
  <si>
    <t>92188488799</t>
  </si>
  <si>
    <t>MAGIC NET d.o.o.</t>
  </si>
  <si>
    <t>73660371074</t>
  </si>
  <si>
    <t>PEVEX d.d.</t>
  </si>
  <si>
    <t>34900095525</t>
  </si>
  <si>
    <t>PLASTIMA, obrt</t>
  </si>
  <si>
    <t>3222 materijal i sirovine</t>
  </si>
  <si>
    <t>3299 ostali nespomenuti rashodi poslovanja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</si>
  <si>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</si>
  <si>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</si>
  <si>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</si>
  <si>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</si>
  <si>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3225 sitni inventar i autogume</t>
  </si>
  <si>
    <t>3238 računalne usluge</t>
  </si>
  <si>
    <t>3293 reprezentacija</t>
  </si>
  <si>
    <t>3231 usluge telefona, interneta, pošte i prijevoza</t>
  </si>
  <si>
    <t>3235 zakupnine i najamnine</t>
  </si>
  <si>
    <t>3239 ostale usluge</t>
  </si>
  <si>
    <t>3121 ostali rashodi za zaposlene</t>
  </si>
  <si>
    <t>ODVJETNIK MATIJA ŠABIJAN</t>
  </si>
  <si>
    <t>-</t>
  </si>
  <si>
    <t>10543181635</t>
  </si>
  <si>
    <t>EKO EKSPRES d.o.o.</t>
  </si>
  <si>
    <t>INFOMARE d.o.o.</t>
  </si>
  <si>
    <t>77886974479</t>
  </si>
  <si>
    <t>INA d.d.</t>
  </si>
  <si>
    <t>27759560625</t>
  </si>
  <si>
    <t>GROUPAMA OSIGURANJE d.d.</t>
  </si>
  <si>
    <t>98164456048</t>
  </si>
  <si>
    <t>BAUERFEIND d.o.o.</t>
  </si>
  <si>
    <t>05769955462</t>
  </si>
  <si>
    <t>PRESEČNO</t>
  </si>
  <si>
    <t>3292 premije osiguranja</t>
  </si>
  <si>
    <t>JAVNA OBJAVA INFORMACIJA O TROŠENJU SREDSTAVA ZA LIPANJ 2026. GODINE</t>
  </si>
  <si>
    <t>Ukupno za LIPANJ 2026.</t>
  </si>
  <si>
    <t>5443 otplata glavnice primljenih kredita od tuzemnih kreditnih institucija izvan javnog sektora</t>
  </si>
  <si>
    <t>NŽ-NOVOKEM</t>
  </si>
  <si>
    <t>38559099166</t>
  </si>
  <si>
    <t>PAVETIĆ d.o.o.</t>
  </si>
  <si>
    <t>UNIVERZAL d.o.o.</t>
  </si>
  <si>
    <t>71843925886</t>
  </si>
  <si>
    <t>DIZALO RUTIĆ d.o.o.</t>
  </si>
  <si>
    <t>KUĆAN MAROF</t>
  </si>
  <si>
    <t>HRVATSKE VODE</t>
  </si>
  <si>
    <t>28921383001</t>
  </si>
  <si>
    <t>MEL-MEDIKAL d.o.o.</t>
  </si>
  <si>
    <t>56652283184</t>
  </si>
  <si>
    <t>F.R. CVJEĆARSTVO d.o.o.</t>
  </si>
  <si>
    <t>AGLAB d.o.o.</t>
  </si>
  <si>
    <t>28531305404</t>
  </si>
  <si>
    <t>GORNJI KNEGINEC</t>
  </si>
  <si>
    <t>VRTNE SADNICE ŠINCEK</t>
  </si>
  <si>
    <t>PETRIJANEC</t>
  </si>
  <si>
    <t>FACTORY X j.d.o.o.</t>
  </si>
  <si>
    <t>PRIBISLAVEC</t>
  </si>
  <si>
    <t>SERVIS KUĆANSKIH APARATA I TRGOVINA, VL. MLADEN JURJAK</t>
  </si>
  <si>
    <t>BENT EXCELLENT d.o.o.</t>
  </si>
  <si>
    <t>SLATKO CARSTVO j.d.o.o.</t>
  </si>
  <si>
    <t>SRAČINEC</t>
  </si>
  <si>
    <t>GLOBAL DISTRI d.o.o.</t>
  </si>
  <si>
    <t>05743327409</t>
  </si>
  <si>
    <t>SAMOBOR</t>
  </si>
  <si>
    <t>ANATOMIC PETROVIĆ</t>
  </si>
  <si>
    <t>66982747956</t>
  </si>
  <si>
    <t>TRNOVEC</t>
  </si>
  <si>
    <t>SEFIR d.o.o.</t>
  </si>
  <si>
    <t>14555517409</t>
  </si>
  <si>
    <t>TERMOTRONIK d.o.o.</t>
  </si>
  <si>
    <t>KRIŽEVCI</t>
  </si>
  <si>
    <t>HRVATSKA BANKA ZA OBNOVU I RAZVITAK</t>
  </si>
  <si>
    <t>3422 kamate za primljene kredite i zajmove od kreditnih i ostalih financijskih institucija u javnom sektoru</t>
  </si>
  <si>
    <t>5422 otplata glavnice primljenih kredita od kreditnih institucija u javnom sektoru</t>
  </si>
  <si>
    <t>123,42 - 3223 energija                                                                                   30,59 - 3224 materijal i dijelovi za tekuće i investicijsko održavanje</t>
  </si>
  <si>
    <t>4224 medicinska i laboratorijska oprema</t>
  </si>
  <si>
    <t>468,75 - 3221 uredski materijal i ostali materijalni rashodi                                         32,50 - 3299 ostali nespomenuti rashodi poslovanja</t>
  </si>
  <si>
    <t>82,99 - 3224 materijal i dijelovi za tekuće i investicijsko održavanje                                         67,08 - 3299 ostali nespomenuti rashodi poslovanja</t>
  </si>
  <si>
    <t>E-ELMES d.o.o.</t>
  </si>
  <si>
    <t>DUGO SELO</t>
  </si>
  <si>
    <t>89958947498</t>
  </si>
  <si>
    <t>3227 službena, radna i zaštitna odjeća i obuća</t>
  </si>
  <si>
    <t>3.968,33 - 3234 komunalne usluge                                                            20,47 - 3433 zatezne kamate</t>
  </si>
  <si>
    <t>29,00 - 3299 ostali nespomenuti rashodi poslovanja                           32,64 - 3239 ostale usluge                                                                                    11,14 - 3221 uredski materijal i ostali materijalni rashodi</t>
  </si>
  <si>
    <t>6.109,43 - 3223 energija                                                                                  4,71 - 3433 zatezne kamate</t>
  </si>
  <si>
    <t>137,00 - 3221 uredski materijal i ostali materijalni rashodi                153,75 - 3299 ostali nespomenuti rashodi poslovanja</t>
  </si>
  <si>
    <t>35,00 - 3221 uredski materijal i ostali materijalni rashodi                  76,88 - 3299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</si>
</sst>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" fontId="1" fillId="3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0" fillId="0" borderId="9" xfId="0" applyBorder="1"/>
    <xf numFmtId="4" fontId="8" fillId="4" borderId="8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3" borderId="8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Border="1"/>
    <xf numFmtId="4" fontId="5" fillId="0" borderId="8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4" fontId="13" fillId="3" borderId="7" xfId="0" applyNumberFormat="1" applyFont="1" applyFill="1" applyBorder="1" applyAlignment="1">
      <alignment horizontal="right" vertical="center"/>
    </xf>
    <xf numFmtId="4" fontId="0" fillId="0" borderId="8" xfId="0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4" fontId="8" fillId="4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/>
    </xf>
    <xf numFmtId="49" fontId="7" fillId="4" borderId="6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10"/>
  <sheetViews>
    <sheetView tabSelected="1" zoomScaleNormal="100" workbookViewId="0">
      <selection activeCell="G300" sqref="G300"/>
    </sheetView>
  </sheetViews>
  <sheetFormatPr defaultRowHeight="15.05" x14ac:dyDescent="0.3"/>
  <cols>
    <col min="2" max="2" width="41.109375" customWidth="1"/>
    <col min="3" max="3" width="19.44140625" customWidth="1"/>
    <col min="4" max="4" width="23.109375" customWidth="1"/>
    <col min="5" max="5" width="22.109375" customWidth="1"/>
    <col min="6" max="6" width="55.44140625" customWidth="1"/>
  </cols>
  <sheetData>
    <row r="2" spans="1:6" ht="15.85" x14ac:dyDescent="0.25">
      <c r="B2" s="7" t="s">
        <v>13</v>
      </c>
      <c r="C2" s="8"/>
    </row>
    <row r="3" spans="1:6" ht="15.05" customHeight="1" x14ac:dyDescent="0.3">
      <c r="B3" s="104" t="s">
        <v>6</v>
      </c>
      <c r="C3" s="104"/>
    </row>
    <row r="4" spans="1:6" ht="15.05" customHeight="1" x14ac:dyDescent="0.3">
      <c r="B4" s="11" t="s">
        <v>7</v>
      </c>
      <c r="C4" s="9"/>
    </row>
    <row r="5" spans="1:6" ht="15.85" x14ac:dyDescent="0.25">
      <c r="B5" s="11" t="s">
        <v>8</v>
      </c>
      <c r="C5" s="8"/>
    </row>
    <row r="6" spans="1:6" ht="15.05" customHeight="1" x14ac:dyDescent="0.25">
      <c r="B6" s="3"/>
    </row>
    <row r="8" spans="1:6" x14ac:dyDescent="0.3">
      <c r="B8" s="105" t="s">
        <v>133</v>
      </c>
      <c r="C8" s="105"/>
      <c r="D8" s="105"/>
      <c r="E8" s="105"/>
      <c r="F8" s="105"/>
    </row>
    <row r="9" spans="1:6" x14ac:dyDescent="0.3">
      <c r="B9" s="105"/>
      <c r="C9" s="105"/>
      <c r="D9" s="105"/>
      <c r="E9" s="105"/>
      <c r="F9" s="105"/>
    </row>
    <row r="10" spans="1:6" ht="16.45" customHeight="1" x14ac:dyDescent="0.25"/>
    <row r="11" spans="1:6" ht="28.5" customHeight="1" x14ac:dyDescent="0.3">
      <c r="B11" s="19" t="s">
        <v>0</v>
      </c>
      <c r="C11" s="19" t="s">
        <v>1</v>
      </c>
      <c r="D11" s="19" t="s">
        <v>2</v>
      </c>
      <c r="E11" s="5" t="s">
        <v>3</v>
      </c>
      <c r="F11" s="5" t="s">
        <v>4</v>
      </c>
    </row>
    <row r="12" spans="1:6" ht="18" customHeight="1" x14ac:dyDescent="0.3">
      <c r="A12" s="17"/>
      <c r="B12" s="79" t="s">
        <v>10</v>
      </c>
      <c r="C12" s="81">
        <v>75550985023</v>
      </c>
      <c r="D12" s="81" t="s">
        <v>5</v>
      </c>
      <c r="E12" s="16">
        <v>66.42</v>
      </c>
      <c r="F12" s="13" t="s">
        <v>19</v>
      </c>
    </row>
    <row r="13" spans="1:6" ht="18" customHeight="1" x14ac:dyDescent="0.3">
      <c r="A13" s="17"/>
      <c r="B13" s="107"/>
      <c r="C13" s="106"/>
      <c r="D13" s="106"/>
      <c r="E13" s="16">
        <v>53.82</v>
      </c>
      <c r="F13" s="13" t="s">
        <v>19</v>
      </c>
    </row>
    <row r="14" spans="1:6" ht="18" customHeight="1" x14ac:dyDescent="0.3">
      <c r="A14" s="17"/>
      <c r="B14" s="107"/>
      <c r="C14" s="106"/>
      <c r="D14" s="106"/>
      <c r="E14" s="16">
        <v>46.96</v>
      </c>
      <c r="F14" s="13" t="s">
        <v>19</v>
      </c>
    </row>
    <row r="15" spans="1:6" ht="18" customHeight="1" x14ac:dyDescent="0.3">
      <c r="A15" s="17"/>
      <c r="B15" s="107"/>
      <c r="C15" s="106"/>
      <c r="D15" s="106"/>
      <c r="E15" s="16">
        <v>73.349999999999994</v>
      </c>
      <c r="F15" s="13" t="s">
        <v>19</v>
      </c>
    </row>
    <row r="16" spans="1:6" ht="18" customHeight="1" x14ac:dyDescent="0.3">
      <c r="A16" s="17"/>
      <c r="B16" s="107"/>
      <c r="C16" s="106"/>
      <c r="D16" s="106"/>
      <c r="E16" s="16">
        <v>53.99</v>
      </c>
      <c r="F16" s="13" t="s">
        <v>19</v>
      </c>
    </row>
    <row r="17" spans="1:6" ht="18" customHeight="1" x14ac:dyDescent="0.3">
      <c r="A17" s="17"/>
      <c r="B17" s="107"/>
      <c r="C17" s="106"/>
      <c r="D17" s="106"/>
      <c r="E17" s="16">
        <v>32.200000000000003</v>
      </c>
      <c r="F17" s="13" t="s">
        <v>19</v>
      </c>
    </row>
    <row r="18" spans="1:6" ht="32.6" customHeight="1" x14ac:dyDescent="0.3">
      <c r="A18" s="17"/>
      <c r="B18" s="107"/>
      <c r="C18" s="106"/>
      <c r="D18" s="106"/>
      <c r="E18" s="16">
        <v>154.01</v>
      </c>
      <c r="F18" s="10" t="s">
        <v>172</v>
      </c>
    </row>
    <row r="19" spans="1:6" ht="18" customHeight="1" x14ac:dyDescent="0.3">
      <c r="A19" s="17"/>
      <c r="B19" s="107"/>
      <c r="C19" s="106"/>
      <c r="D19" s="106"/>
      <c r="E19" s="16">
        <v>26.03</v>
      </c>
      <c r="F19" s="13" t="s">
        <v>19</v>
      </c>
    </row>
    <row r="20" spans="1:6" ht="18" customHeight="1" x14ac:dyDescent="0.3">
      <c r="A20" s="17"/>
      <c r="B20" s="107"/>
      <c r="C20" s="106"/>
      <c r="D20" s="106"/>
      <c r="E20" s="16">
        <v>145.21</v>
      </c>
      <c r="F20" s="13" t="s">
        <v>19</v>
      </c>
    </row>
    <row r="21" spans="1:6" ht="18" customHeight="1" x14ac:dyDescent="0.3">
      <c r="A21" s="17"/>
      <c r="B21" s="107"/>
      <c r="C21" s="106"/>
      <c r="D21" s="106"/>
      <c r="E21" s="16">
        <v>119.71</v>
      </c>
      <c r="F21" s="13" t="s">
        <v>19</v>
      </c>
    </row>
    <row r="22" spans="1:6" ht="18" customHeight="1" x14ac:dyDescent="0.3">
      <c r="B22" s="98" t="s">
        <v>9</v>
      </c>
      <c r="C22" s="99"/>
      <c r="D22" s="100"/>
      <c r="E22" s="6">
        <f>SUM(E12:E21)</f>
        <v>771.7</v>
      </c>
      <c r="F22" s="14"/>
    </row>
    <row r="23" spans="1:6" ht="18" customHeight="1" x14ac:dyDescent="0.3">
      <c r="B23" s="67" t="s">
        <v>125</v>
      </c>
      <c r="C23" s="65" t="s">
        <v>126</v>
      </c>
      <c r="D23" s="66" t="s">
        <v>5</v>
      </c>
      <c r="E23" s="44">
        <v>64.86</v>
      </c>
      <c r="F23" s="13" t="s">
        <v>19</v>
      </c>
    </row>
    <row r="24" spans="1:6" ht="18" customHeight="1" x14ac:dyDescent="0.3">
      <c r="B24" s="108" t="s">
        <v>9</v>
      </c>
      <c r="C24" s="109"/>
      <c r="D24" s="110"/>
      <c r="E24" s="20">
        <f>SUM(E23:E23)</f>
        <v>64.86</v>
      </c>
      <c r="F24" s="28"/>
    </row>
    <row r="25" spans="1:6" ht="30.7" customHeight="1" x14ac:dyDescent="0.3">
      <c r="B25" s="71" t="s">
        <v>169</v>
      </c>
      <c r="C25" s="73">
        <v>26702280390</v>
      </c>
      <c r="D25" s="73" t="s">
        <v>5</v>
      </c>
      <c r="E25" s="69">
        <v>928.3</v>
      </c>
      <c r="F25" s="68" t="s">
        <v>170</v>
      </c>
    </row>
    <row r="26" spans="1:6" ht="30.05" customHeight="1" x14ac:dyDescent="0.3">
      <c r="B26" s="72"/>
      <c r="C26" s="74"/>
      <c r="D26" s="74"/>
      <c r="E26" s="18">
        <v>20685.61</v>
      </c>
      <c r="F26" s="68" t="s">
        <v>171</v>
      </c>
    </row>
    <row r="27" spans="1:6" ht="18" customHeight="1" x14ac:dyDescent="0.3">
      <c r="B27" s="22" t="s">
        <v>9</v>
      </c>
      <c r="C27" s="21"/>
      <c r="D27" s="23"/>
      <c r="E27" s="20">
        <f>SUM(E25:E26)</f>
        <v>21613.91</v>
      </c>
      <c r="F27" s="28"/>
    </row>
    <row r="28" spans="1:6" ht="33.200000000000003" customHeight="1" x14ac:dyDescent="0.3">
      <c r="B28" s="107" t="s">
        <v>12</v>
      </c>
      <c r="C28" s="106">
        <v>92963223473</v>
      </c>
      <c r="D28" s="106" t="s">
        <v>5</v>
      </c>
      <c r="E28" s="16">
        <v>2093.62</v>
      </c>
      <c r="F28" s="10" t="s">
        <v>135</v>
      </c>
    </row>
    <row r="29" spans="1:6" ht="18" customHeight="1" x14ac:dyDescent="0.3">
      <c r="B29" s="107"/>
      <c r="C29" s="106"/>
      <c r="D29" s="106"/>
      <c r="E29" s="16">
        <v>0.16</v>
      </c>
      <c r="F29" s="10" t="s">
        <v>20</v>
      </c>
    </row>
    <row r="30" spans="1:6" ht="18" customHeight="1" x14ac:dyDescent="0.3">
      <c r="B30" s="107"/>
      <c r="C30" s="106"/>
      <c r="D30" s="106"/>
      <c r="E30" s="16">
        <v>371.04</v>
      </c>
      <c r="F30" s="10" t="s">
        <v>20</v>
      </c>
    </row>
    <row r="31" spans="1:6" ht="18" customHeight="1" x14ac:dyDescent="0.3">
      <c r="B31" s="107"/>
      <c r="C31" s="106"/>
      <c r="D31" s="106"/>
      <c r="E31" s="16">
        <v>0.16</v>
      </c>
      <c r="F31" s="10" t="s">
        <v>20</v>
      </c>
    </row>
    <row r="32" spans="1:6" ht="31.95" customHeight="1" x14ac:dyDescent="0.3">
      <c r="B32" s="107"/>
      <c r="C32" s="106"/>
      <c r="D32" s="106"/>
      <c r="E32" s="16">
        <v>2093.62</v>
      </c>
      <c r="F32" s="10" t="s">
        <v>135</v>
      </c>
    </row>
    <row r="33" spans="1:6" x14ac:dyDescent="0.3">
      <c r="B33" s="98" t="s">
        <v>9</v>
      </c>
      <c r="C33" s="99"/>
      <c r="D33" s="100"/>
      <c r="E33" s="6">
        <f>SUM(E28:E32)</f>
        <v>4558.5999999999995</v>
      </c>
      <c r="F33" s="12"/>
    </row>
    <row r="34" spans="1:6" ht="18" customHeight="1" x14ac:dyDescent="0.3">
      <c r="A34" s="24"/>
      <c r="B34" s="96" t="s">
        <v>21</v>
      </c>
      <c r="C34" s="97">
        <v>64546066176</v>
      </c>
      <c r="D34" s="97" t="s">
        <v>5</v>
      </c>
      <c r="E34" s="70">
        <v>337.5</v>
      </c>
      <c r="F34" s="30" t="s">
        <v>26</v>
      </c>
    </row>
    <row r="35" spans="1:6" ht="18" customHeight="1" x14ac:dyDescent="0.3">
      <c r="A35" s="24"/>
      <c r="B35" s="96"/>
      <c r="C35" s="97"/>
      <c r="D35" s="97"/>
      <c r="E35" s="70">
        <v>429.35</v>
      </c>
      <c r="F35" s="30" t="s">
        <v>35</v>
      </c>
    </row>
    <row r="36" spans="1:6" ht="18" customHeight="1" x14ac:dyDescent="0.3">
      <c r="A36" s="24"/>
      <c r="B36" s="96"/>
      <c r="C36" s="97"/>
      <c r="D36" s="97"/>
      <c r="E36" s="70">
        <v>248.85</v>
      </c>
      <c r="F36" s="30" t="s">
        <v>26</v>
      </c>
    </row>
    <row r="37" spans="1:6" ht="18" customHeight="1" x14ac:dyDescent="0.3">
      <c r="A37" s="24"/>
      <c r="B37" s="96"/>
      <c r="C37" s="97"/>
      <c r="D37" s="97"/>
      <c r="E37" s="70">
        <v>41.48</v>
      </c>
      <c r="F37" s="30" t="s">
        <v>26</v>
      </c>
    </row>
    <row r="38" spans="1:6" ht="18" customHeight="1" x14ac:dyDescent="0.3">
      <c r="A38" s="24"/>
      <c r="B38" s="96"/>
      <c r="C38" s="97"/>
      <c r="D38" s="97"/>
      <c r="E38" s="70">
        <v>80.89</v>
      </c>
      <c r="F38" s="30" t="s">
        <v>35</v>
      </c>
    </row>
    <row r="39" spans="1:6" ht="18" customHeight="1" x14ac:dyDescent="0.3">
      <c r="A39" s="24"/>
      <c r="B39" s="96"/>
      <c r="C39" s="97"/>
      <c r="D39" s="97"/>
      <c r="E39" s="70">
        <v>87.3</v>
      </c>
      <c r="F39" s="30" t="s">
        <v>35</v>
      </c>
    </row>
    <row r="40" spans="1:6" ht="18" customHeight="1" x14ac:dyDescent="0.3">
      <c r="B40" s="98" t="s">
        <v>9</v>
      </c>
      <c r="C40" s="99"/>
      <c r="D40" s="100"/>
      <c r="E40" s="15">
        <f>SUM(E34:E39)</f>
        <v>1225.3700000000001</v>
      </c>
      <c r="F40" s="12"/>
    </row>
    <row r="41" spans="1:6" ht="15.85" customHeight="1" x14ac:dyDescent="0.3">
      <c r="A41" s="24"/>
      <c r="B41" s="91" t="s">
        <v>32</v>
      </c>
      <c r="C41" s="93">
        <v>78344221376</v>
      </c>
      <c r="D41" s="111" t="s">
        <v>33</v>
      </c>
      <c r="E41" s="25">
        <v>46.82</v>
      </c>
      <c r="F41" s="27" t="s">
        <v>106</v>
      </c>
    </row>
    <row r="42" spans="1:6" ht="15.85" customHeight="1" x14ac:dyDescent="0.3">
      <c r="A42" s="24"/>
      <c r="B42" s="92"/>
      <c r="C42" s="94"/>
      <c r="D42" s="112"/>
      <c r="E42" s="25">
        <v>91.68</v>
      </c>
      <c r="F42" s="27" t="s">
        <v>106</v>
      </c>
    </row>
    <row r="43" spans="1:6" ht="15.85" customHeight="1" x14ac:dyDescent="0.3">
      <c r="A43" s="24"/>
      <c r="B43" s="92"/>
      <c r="C43" s="94"/>
      <c r="D43" s="112"/>
      <c r="E43" s="25">
        <v>19.329999999999998</v>
      </c>
      <c r="F43" s="27" t="s">
        <v>106</v>
      </c>
    </row>
    <row r="44" spans="1:6" ht="15.85" customHeight="1" x14ac:dyDescent="0.3">
      <c r="A44" s="24"/>
      <c r="B44" s="92"/>
      <c r="C44" s="94"/>
      <c r="D44" s="112"/>
      <c r="E44" s="25">
        <v>97.09</v>
      </c>
      <c r="F44" s="27" t="s">
        <v>106</v>
      </c>
    </row>
    <row r="45" spans="1:6" ht="15.85" customHeight="1" x14ac:dyDescent="0.3">
      <c r="A45" s="24"/>
      <c r="B45" s="92"/>
      <c r="C45" s="94"/>
      <c r="D45" s="112"/>
      <c r="E45" s="25">
        <v>232.27</v>
      </c>
      <c r="F45" s="27" t="s">
        <v>106</v>
      </c>
    </row>
    <row r="46" spans="1:6" ht="15.85" customHeight="1" x14ac:dyDescent="0.3">
      <c r="A46" s="24"/>
      <c r="B46" s="92"/>
      <c r="C46" s="94"/>
      <c r="D46" s="112"/>
      <c r="E46" s="25">
        <v>113.52</v>
      </c>
      <c r="F46" s="27" t="s">
        <v>106</v>
      </c>
    </row>
    <row r="47" spans="1:6" ht="15.85" customHeight="1" x14ac:dyDescent="0.3">
      <c r="A47" s="24"/>
      <c r="B47" s="92"/>
      <c r="C47" s="94"/>
      <c r="D47" s="112"/>
      <c r="E47" s="25">
        <v>114.16</v>
      </c>
      <c r="F47" s="27" t="s">
        <v>106</v>
      </c>
    </row>
    <row r="48" spans="1:6" ht="15.85" customHeight="1" x14ac:dyDescent="0.3">
      <c r="A48" s="24"/>
      <c r="B48" s="92"/>
      <c r="C48" s="94"/>
      <c r="D48" s="112"/>
      <c r="E48" s="25">
        <v>18.739999999999998</v>
      </c>
      <c r="F48" s="27" t="s">
        <v>106</v>
      </c>
    </row>
    <row r="49" spans="1:6" ht="15.85" customHeight="1" x14ac:dyDescent="0.3">
      <c r="A49" s="24"/>
      <c r="B49" s="92"/>
      <c r="C49" s="94"/>
      <c r="D49" s="112"/>
      <c r="E49" s="25">
        <v>68.78</v>
      </c>
      <c r="F49" s="27" t="s">
        <v>106</v>
      </c>
    </row>
    <row r="50" spans="1:6" ht="15.85" customHeight="1" x14ac:dyDescent="0.3">
      <c r="A50" s="24"/>
      <c r="B50" s="92"/>
      <c r="C50" s="94"/>
      <c r="D50" s="112"/>
      <c r="E50" s="25">
        <v>65.56</v>
      </c>
      <c r="F50" s="27" t="s">
        <v>106</v>
      </c>
    </row>
    <row r="51" spans="1:6" ht="15.85" customHeight="1" x14ac:dyDescent="0.3">
      <c r="A51" s="24"/>
      <c r="B51" s="92"/>
      <c r="C51" s="94"/>
      <c r="D51" s="112"/>
      <c r="E51" s="25">
        <v>9.3800000000000008</v>
      </c>
      <c r="F51" s="27" t="s">
        <v>106</v>
      </c>
    </row>
    <row r="52" spans="1:6" ht="15.85" customHeight="1" x14ac:dyDescent="0.3">
      <c r="A52" s="24"/>
      <c r="B52" s="92"/>
      <c r="C52" s="94"/>
      <c r="D52" s="112"/>
      <c r="E52" s="25">
        <v>127.86</v>
      </c>
      <c r="F52" s="27" t="s">
        <v>106</v>
      </c>
    </row>
    <row r="53" spans="1:6" ht="15.85" customHeight="1" x14ac:dyDescent="0.3">
      <c r="A53" s="24"/>
      <c r="B53" s="92"/>
      <c r="C53" s="94"/>
      <c r="D53" s="112"/>
      <c r="E53" s="25">
        <v>52.95</v>
      </c>
      <c r="F53" s="27" t="s">
        <v>106</v>
      </c>
    </row>
    <row r="54" spans="1:6" ht="15.85" customHeight="1" x14ac:dyDescent="0.3">
      <c r="A54" s="24"/>
      <c r="B54" s="92"/>
      <c r="C54" s="94"/>
      <c r="D54" s="112"/>
      <c r="E54" s="25">
        <v>52.01</v>
      </c>
      <c r="F54" s="27" t="s">
        <v>106</v>
      </c>
    </row>
    <row r="55" spans="1:6" ht="15.85" customHeight="1" x14ac:dyDescent="0.3">
      <c r="A55" s="24"/>
      <c r="B55" s="92"/>
      <c r="C55" s="94"/>
      <c r="D55" s="112"/>
      <c r="E55" s="25">
        <v>58.12</v>
      </c>
      <c r="F55" s="27" t="s">
        <v>106</v>
      </c>
    </row>
    <row r="56" spans="1:6" ht="15.85" customHeight="1" x14ac:dyDescent="0.3">
      <c r="A56" s="24"/>
      <c r="B56" s="92"/>
      <c r="C56" s="94"/>
      <c r="D56" s="112"/>
      <c r="E56" s="25">
        <v>222.81</v>
      </c>
      <c r="F56" s="27" t="s">
        <v>106</v>
      </c>
    </row>
    <row r="57" spans="1:6" ht="15.85" customHeight="1" x14ac:dyDescent="0.3">
      <c r="A57" s="24"/>
      <c r="B57" s="92"/>
      <c r="C57" s="94"/>
      <c r="D57" s="112"/>
      <c r="E57" s="25">
        <v>83.22</v>
      </c>
      <c r="F57" s="27" t="s">
        <v>106</v>
      </c>
    </row>
    <row r="58" spans="1:6" ht="15.85" customHeight="1" x14ac:dyDescent="0.3">
      <c r="A58" s="24"/>
      <c r="B58" s="92"/>
      <c r="C58" s="94"/>
      <c r="D58" s="112"/>
      <c r="E58" s="25">
        <v>25.83</v>
      </c>
      <c r="F58" s="27" t="s">
        <v>106</v>
      </c>
    </row>
    <row r="59" spans="1:6" ht="15.85" customHeight="1" x14ac:dyDescent="0.3">
      <c r="A59" s="24"/>
      <c r="B59" s="92"/>
      <c r="C59" s="94"/>
      <c r="D59" s="112"/>
      <c r="E59" s="25">
        <v>32.25</v>
      </c>
      <c r="F59" s="27" t="s">
        <v>107</v>
      </c>
    </row>
    <row r="60" spans="1:6" ht="15.85" customHeight="1" x14ac:dyDescent="0.3">
      <c r="A60" s="24"/>
      <c r="B60" s="92"/>
      <c r="C60" s="94"/>
      <c r="D60" s="112"/>
      <c r="E60" s="25">
        <v>26.81</v>
      </c>
      <c r="F60" s="30" t="s">
        <v>35</v>
      </c>
    </row>
    <row r="61" spans="1:6" ht="15.85" customHeight="1" x14ac:dyDescent="0.3">
      <c r="A61" s="24"/>
      <c r="B61" s="92"/>
      <c r="C61" s="94"/>
      <c r="D61" s="112"/>
      <c r="E61" s="25">
        <v>18.739999999999998</v>
      </c>
      <c r="F61" s="30" t="s">
        <v>35</v>
      </c>
    </row>
    <row r="62" spans="1:6" ht="15.85" customHeight="1" x14ac:dyDescent="0.3">
      <c r="A62" s="24"/>
      <c r="B62" s="92"/>
      <c r="C62" s="94"/>
      <c r="D62" s="112"/>
      <c r="E62" s="25">
        <v>20.79</v>
      </c>
      <c r="F62" s="30" t="s">
        <v>35</v>
      </c>
    </row>
    <row r="63" spans="1:6" ht="15.85" customHeight="1" x14ac:dyDescent="0.3">
      <c r="A63" s="24"/>
      <c r="B63" s="92"/>
      <c r="C63" s="94"/>
      <c r="D63" s="112"/>
      <c r="E63" s="25">
        <v>20.23</v>
      </c>
      <c r="F63" s="27" t="s">
        <v>106</v>
      </c>
    </row>
    <row r="64" spans="1:6" ht="15.85" customHeight="1" x14ac:dyDescent="0.3">
      <c r="A64" s="24"/>
      <c r="B64" s="92"/>
      <c r="C64" s="94"/>
      <c r="D64" s="112"/>
      <c r="E64" s="25">
        <v>52.35</v>
      </c>
      <c r="F64" s="27" t="s">
        <v>106</v>
      </c>
    </row>
    <row r="65" spans="1:6" ht="15.85" customHeight="1" x14ac:dyDescent="0.3">
      <c r="A65" s="24"/>
      <c r="B65" s="92"/>
      <c r="C65" s="94"/>
      <c r="D65" s="112"/>
      <c r="E65" s="25">
        <v>226.96</v>
      </c>
      <c r="F65" s="27" t="s">
        <v>106</v>
      </c>
    </row>
    <row r="66" spans="1:6" ht="15.85" customHeight="1" x14ac:dyDescent="0.3">
      <c r="A66" s="24"/>
      <c r="B66" s="92"/>
      <c r="C66" s="94"/>
      <c r="D66" s="112"/>
      <c r="E66" s="25">
        <v>159.68</v>
      </c>
      <c r="F66" s="27" t="s">
        <v>106</v>
      </c>
    </row>
    <row r="67" spans="1:6" ht="15.85" customHeight="1" x14ac:dyDescent="0.3">
      <c r="A67" s="24"/>
      <c r="B67" s="92"/>
      <c r="C67" s="94"/>
      <c r="D67" s="112"/>
      <c r="E67" s="25">
        <v>96.04</v>
      </c>
      <c r="F67" s="27" t="s">
        <v>106</v>
      </c>
    </row>
    <row r="68" spans="1:6" ht="15.85" customHeight="1" x14ac:dyDescent="0.3">
      <c r="A68" s="24"/>
      <c r="B68" s="92"/>
      <c r="C68" s="94"/>
      <c r="D68" s="112"/>
      <c r="E68" s="25">
        <v>3090.24</v>
      </c>
      <c r="F68" s="27" t="s">
        <v>106</v>
      </c>
    </row>
    <row r="69" spans="1:6" ht="15.85" customHeight="1" x14ac:dyDescent="0.3">
      <c r="A69" s="24"/>
      <c r="B69" s="92"/>
      <c r="C69" s="94"/>
      <c r="D69" s="112"/>
      <c r="E69" s="25">
        <v>150.44999999999999</v>
      </c>
      <c r="F69" s="27" t="s">
        <v>106</v>
      </c>
    </row>
    <row r="70" spans="1:6" ht="15.85" customHeight="1" x14ac:dyDescent="0.3">
      <c r="A70" s="24"/>
      <c r="B70" s="92"/>
      <c r="C70" s="94"/>
      <c r="D70" s="112"/>
      <c r="E70" s="25">
        <v>51.9</v>
      </c>
      <c r="F70" s="27" t="s">
        <v>106</v>
      </c>
    </row>
    <row r="71" spans="1:6" ht="15.85" customHeight="1" x14ac:dyDescent="0.3">
      <c r="A71" s="24"/>
      <c r="B71" s="92"/>
      <c r="C71" s="94"/>
      <c r="D71" s="112"/>
      <c r="E71" s="25">
        <v>37.630000000000003</v>
      </c>
      <c r="F71" s="27" t="s">
        <v>106</v>
      </c>
    </row>
    <row r="72" spans="1:6" ht="15.85" customHeight="1" x14ac:dyDescent="0.3">
      <c r="A72" s="24"/>
      <c r="B72" s="92"/>
      <c r="C72" s="94"/>
      <c r="D72" s="112"/>
      <c r="E72" s="25">
        <v>438.75</v>
      </c>
      <c r="F72" s="27" t="s">
        <v>106</v>
      </c>
    </row>
    <row r="73" spans="1:6" ht="15.85" customHeight="1" x14ac:dyDescent="0.3">
      <c r="A73" s="24"/>
      <c r="B73" s="22" t="s">
        <v>9</v>
      </c>
      <c r="C73" s="37"/>
      <c r="D73" s="38"/>
      <c r="E73" s="20">
        <f>SUM(E41:E72)</f>
        <v>5922.9499999999989</v>
      </c>
      <c r="F73" s="28"/>
    </row>
    <row r="74" spans="1:6" ht="19.45" customHeight="1" x14ac:dyDescent="0.3">
      <c r="A74" s="24"/>
      <c r="B74" s="31" t="s">
        <v>122</v>
      </c>
      <c r="C74" s="32" t="s">
        <v>121</v>
      </c>
      <c r="D74" s="33" t="s">
        <v>5</v>
      </c>
      <c r="E74" s="18">
        <v>190.88</v>
      </c>
      <c r="F74" s="27" t="s">
        <v>35</v>
      </c>
    </row>
    <row r="75" spans="1:6" ht="15.85" customHeight="1" x14ac:dyDescent="0.3">
      <c r="A75" s="24"/>
      <c r="B75" s="22" t="s">
        <v>9</v>
      </c>
      <c r="C75" s="21"/>
      <c r="D75" s="23"/>
      <c r="E75" s="20">
        <f>E74</f>
        <v>190.88</v>
      </c>
      <c r="F75" s="28"/>
    </row>
    <row r="76" spans="1:6" ht="15.85" customHeight="1" x14ac:dyDescent="0.3">
      <c r="A76" s="24"/>
      <c r="B76" s="59" t="s">
        <v>129</v>
      </c>
      <c r="C76" s="60" t="s">
        <v>130</v>
      </c>
      <c r="D76" s="58" t="s">
        <v>5</v>
      </c>
      <c r="E76" s="25">
        <v>299.89999999999998</v>
      </c>
      <c r="F76" s="30" t="s">
        <v>173</v>
      </c>
    </row>
    <row r="77" spans="1:6" ht="15.85" customHeight="1" x14ac:dyDescent="0.3">
      <c r="A77" s="24"/>
      <c r="B77" s="22" t="s">
        <v>9</v>
      </c>
      <c r="C77" s="21"/>
      <c r="D77" s="23"/>
      <c r="E77" s="20">
        <f>SUM(E76:E76)</f>
        <v>299.89999999999998</v>
      </c>
      <c r="F77" s="28"/>
    </row>
    <row r="78" spans="1:6" ht="15.85" customHeight="1" x14ac:dyDescent="0.3">
      <c r="A78" s="24"/>
      <c r="B78" s="34" t="s">
        <v>119</v>
      </c>
      <c r="C78" s="35" t="s">
        <v>120</v>
      </c>
      <c r="D78" s="36" t="s">
        <v>11</v>
      </c>
      <c r="E78" s="25">
        <v>1000</v>
      </c>
      <c r="F78" s="30" t="s">
        <v>111</v>
      </c>
    </row>
    <row r="79" spans="1:6" ht="15.85" customHeight="1" x14ac:dyDescent="0.3">
      <c r="A79" s="24"/>
      <c r="B79" s="22" t="s">
        <v>9</v>
      </c>
      <c r="C79" s="21"/>
      <c r="D79" s="23"/>
      <c r="E79" s="20">
        <f>SUM(E78:E78)</f>
        <v>1000</v>
      </c>
      <c r="F79" s="28"/>
    </row>
    <row r="80" spans="1:6" ht="15.85" customHeight="1" x14ac:dyDescent="0.3">
      <c r="A80" s="24"/>
      <c r="B80" s="53" t="s">
        <v>159</v>
      </c>
      <c r="C80" s="49" t="s">
        <v>160</v>
      </c>
      <c r="D80" s="50" t="s">
        <v>161</v>
      </c>
      <c r="E80" s="18">
        <v>165.19</v>
      </c>
      <c r="F80" s="30" t="s">
        <v>35</v>
      </c>
    </row>
    <row r="81" spans="1:6" ht="15.85" customHeight="1" x14ac:dyDescent="0.3">
      <c r="A81" s="24"/>
      <c r="B81" s="22" t="s">
        <v>9</v>
      </c>
      <c r="C81" s="21"/>
      <c r="D81" s="23"/>
      <c r="E81" s="20">
        <f>E80</f>
        <v>165.19</v>
      </c>
      <c r="F81" s="28"/>
    </row>
    <row r="82" spans="1:6" ht="15.85" customHeight="1" x14ac:dyDescent="0.3">
      <c r="A82" s="24"/>
      <c r="B82" s="91" t="s">
        <v>34</v>
      </c>
      <c r="C82" s="93">
        <v>37879152548</v>
      </c>
      <c r="D82" s="93" t="s">
        <v>24</v>
      </c>
      <c r="E82" s="25">
        <v>832.5</v>
      </c>
      <c r="F82" s="30" t="s">
        <v>35</v>
      </c>
    </row>
    <row r="83" spans="1:6" ht="15.85" customHeight="1" x14ac:dyDescent="0.3">
      <c r="A83" s="24"/>
      <c r="B83" s="92"/>
      <c r="C83" s="94"/>
      <c r="D83" s="94"/>
      <c r="E83" s="25">
        <v>203.68</v>
      </c>
      <c r="F83" s="30" t="s">
        <v>35</v>
      </c>
    </row>
    <row r="84" spans="1:6" ht="15.85" customHeight="1" x14ac:dyDescent="0.3">
      <c r="A84" s="24"/>
      <c r="B84" s="92"/>
      <c r="C84" s="94"/>
      <c r="D84" s="94"/>
      <c r="E84" s="25">
        <v>370.6</v>
      </c>
      <c r="F84" s="30" t="s">
        <v>35</v>
      </c>
    </row>
    <row r="85" spans="1:6" ht="15.85" customHeight="1" x14ac:dyDescent="0.3">
      <c r="A85" s="24"/>
      <c r="B85" s="92"/>
      <c r="C85" s="94"/>
      <c r="D85" s="94"/>
      <c r="E85" s="25">
        <v>117.81</v>
      </c>
      <c r="F85" s="30" t="s">
        <v>35</v>
      </c>
    </row>
    <row r="86" spans="1:6" ht="15.85" customHeight="1" x14ac:dyDescent="0.3">
      <c r="A86" s="24"/>
      <c r="B86" s="92"/>
      <c r="C86" s="94"/>
      <c r="D86" s="94"/>
      <c r="E86" s="25">
        <v>620.33000000000004</v>
      </c>
      <c r="F86" s="30" t="s">
        <v>35</v>
      </c>
    </row>
    <row r="87" spans="1:6" ht="15.85" customHeight="1" x14ac:dyDescent="0.3">
      <c r="A87" s="24"/>
      <c r="B87" s="22" t="s">
        <v>9</v>
      </c>
      <c r="C87" s="37"/>
      <c r="D87" s="38"/>
      <c r="E87" s="20">
        <f>SUM(E82:E86)</f>
        <v>2144.92</v>
      </c>
      <c r="F87" s="28"/>
    </row>
    <row r="88" spans="1:6" ht="15.85" customHeight="1" x14ac:dyDescent="0.3">
      <c r="A88" s="24"/>
      <c r="B88" s="75" t="s">
        <v>123</v>
      </c>
      <c r="C88" s="77" t="s">
        <v>124</v>
      </c>
      <c r="D88" s="73" t="s">
        <v>5</v>
      </c>
      <c r="E88" s="25">
        <v>433.75</v>
      </c>
      <c r="F88" s="27" t="s">
        <v>113</v>
      </c>
    </row>
    <row r="89" spans="1:6" ht="15.85" customHeight="1" x14ac:dyDescent="0.3">
      <c r="A89" s="24"/>
      <c r="B89" s="76"/>
      <c r="C89" s="78"/>
      <c r="D89" s="74"/>
      <c r="E89" s="18">
        <v>433.75</v>
      </c>
      <c r="F89" s="27" t="s">
        <v>113</v>
      </c>
    </row>
    <row r="90" spans="1:6" ht="15.85" customHeight="1" x14ac:dyDescent="0.3">
      <c r="A90" s="24"/>
      <c r="B90" s="22" t="s">
        <v>9</v>
      </c>
      <c r="C90" s="21"/>
      <c r="D90" s="23"/>
      <c r="E90" s="20">
        <f>SUM(E88:E89)</f>
        <v>867.5</v>
      </c>
      <c r="F90" s="28"/>
    </row>
    <row r="91" spans="1:6" ht="15.85" customHeight="1" x14ac:dyDescent="0.3">
      <c r="A91" s="24"/>
      <c r="B91" s="75" t="s">
        <v>36</v>
      </c>
      <c r="C91" s="77" t="s">
        <v>120</v>
      </c>
      <c r="D91" s="73" t="s">
        <v>37</v>
      </c>
      <c r="E91" s="25">
        <v>160</v>
      </c>
      <c r="F91" s="30" t="s">
        <v>108</v>
      </c>
    </row>
    <row r="92" spans="1:6" ht="15.85" customHeight="1" x14ac:dyDescent="0.3">
      <c r="A92" s="24"/>
      <c r="B92" s="76"/>
      <c r="C92" s="78"/>
      <c r="D92" s="74"/>
      <c r="E92" s="18">
        <v>330</v>
      </c>
      <c r="F92" s="27" t="s">
        <v>108</v>
      </c>
    </row>
    <row r="93" spans="1:6" ht="15.85" customHeight="1" x14ac:dyDescent="0.3">
      <c r="A93" s="24"/>
      <c r="B93" s="22" t="s">
        <v>9</v>
      </c>
      <c r="C93" s="21"/>
      <c r="D93" s="23"/>
      <c r="E93" s="20">
        <f>SUM(E91:E92)</f>
        <v>490</v>
      </c>
      <c r="F93" s="28"/>
    </row>
    <row r="94" spans="1:6" ht="15.85" customHeight="1" x14ac:dyDescent="0.3">
      <c r="A94" s="24"/>
      <c r="B94" s="75" t="s">
        <v>38</v>
      </c>
      <c r="C94" s="77" t="s">
        <v>39</v>
      </c>
      <c r="D94" s="73" t="s">
        <v>40</v>
      </c>
      <c r="E94" s="25">
        <v>794.81</v>
      </c>
      <c r="F94" s="30" t="s">
        <v>109</v>
      </c>
    </row>
    <row r="95" spans="1:6" ht="15.85" customHeight="1" x14ac:dyDescent="0.3">
      <c r="A95" s="24"/>
      <c r="B95" s="85"/>
      <c r="C95" s="86"/>
      <c r="D95" s="84"/>
      <c r="E95" s="25">
        <v>4248.75</v>
      </c>
      <c r="F95" s="30" t="s">
        <v>109</v>
      </c>
    </row>
    <row r="96" spans="1:6" ht="15.85" customHeight="1" x14ac:dyDescent="0.3">
      <c r="A96" s="24"/>
      <c r="B96" s="76"/>
      <c r="C96" s="78"/>
      <c r="D96" s="74"/>
      <c r="E96" s="25">
        <v>3893.75</v>
      </c>
      <c r="F96" s="30" t="s">
        <v>109</v>
      </c>
    </row>
    <row r="97" spans="1:6" ht="15.85" customHeight="1" x14ac:dyDescent="0.3">
      <c r="A97" s="24"/>
      <c r="B97" s="22" t="s">
        <v>9</v>
      </c>
      <c r="C97" s="21"/>
      <c r="D97" s="23"/>
      <c r="E97" s="20">
        <f>SUM(E94:E96)</f>
        <v>8937.31</v>
      </c>
      <c r="F97" s="28"/>
    </row>
    <row r="98" spans="1:6" ht="15.85" customHeight="1" x14ac:dyDescent="0.3">
      <c r="A98" s="24"/>
      <c r="B98" s="75" t="s">
        <v>127</v>
      </c>
      <c r="C98" s="77" t="s">
        <v>128</v>
      </c>
      <c r="D98" s="73" t="s">
        <v>5</v>
      </c>
      <c r="E98" s="25">
        <v>1155.73</v>
      </c>
      <c r="F98" s="27" t="s">
        <v>132</v>
      </c>
    </row>
    <row r="99" spans="1:6" ht="15.85" customHeight="1" x14ac:dyDescent="0.3">
      <c r="A99" s="24"/>
      <c r="B99" s="85"/>
      <c r="C99" s="86"/>
      <c r="D99" s="84"/>
      <c r="E99" s="25">
        <v>743.82</v>
      </c>
      <c r="F99" s="27" t="s">
        <v>132</v>
      </c>
    </row>
    <row r="100" spans="1:6" ht="15.85" customHeight="1" x14ac:dyDescent="0.3">
      <c r="A100" s="24"/>
      <c r="B100" s="22" t="s">
        <v>9</v>
      </c>
      <c r="C100" s="21"/>
      <c r="D100" s="23"/>
      <c r="E100" s="20">
        <f>SUM(E98:E99)</f>
        <v>1899.5500000000002</v>
      </c>
      <c r="F100" s="28"/>
    </row>
    <row r="101" spans="1:6" ht="15.85" customHeight="1" x14ac:dyDescent="0.3">
      <c r="A101" s="24"/>
      <c r="B101" s="59" t="s">
        <v>42</v>
      </c>
      <c r="C101" s="60" t="s">
        <v>43</v>
      </c>
      <c r="D101" s="58" t="s">
        <v>11</v>
      </c>
      <c r="E101" s="25">
        <v>367.5</v>
      </c>
      <c r="F101" s="27" t="s">
        <v>35</v>
      </c>
    </row>
    <row r="102" spans="1:6" ht="15.85" customHeight="1" x14ac:dyDescent="0.3">
      <c r="A102" s="24"/>
      <c r="B102" s="22" t="s">
        <v>9</v>
      </c>
      <c r="C102" s="21"/>
      <c r="D102" s="23"/>
      <c r="E102" s="20">
        <f>SUM(E101:E101)</f>
        <v>367.5</v>
      </c>
      <c r="F102" s="28"/>
    </row>
    <row r="103" spans="1:6" ht="15.85" customHeight="1" x14ac:dyDescent="0.3">
      <c r="A103" s="24"/>
      <c r="B103" s="75" t="s">
        <v>44</v>
      </c>
      <c r="C103" s="77" t="s">
        <v>46</v>
      </c>
      <c r="D103" s="73" t="s">
        <v>45</v>
      </c>
      <c r="E103" s="25">
        <v>2864.94</v>
      </c>
      <c r="F103" s="27" t="s">
        <v>106</v>
      </c>
    </row>
    <row r="104" spans="1:6" ht="15.85" customHeight="1" x14ac:dyDescent="0.3">
      <c r="A104" s="24"/>
      <c r="B104" s="85"/>
      <c r="C104" s="86"/>
      <c r="D104" s="84"/>
      <c r="E104" s="25">
        <v>2875.98</v>
      </c>
      <c r="F104" s="27" t="s">
        <v>106</v>
      </c>
    </row>
    <row r="105" spans="1:6" ht="15.85" customHeight="1" x14ac:dyDescent="0.3">
      <c r="A105" s="24"/>
      <c r="B105" s="85"/>
      <c r="C105" s="86"/>
      <c r="D105" s="84"/>
      <c r="E105" s="25">
        <v>1933.25</v>
      </c>
      <c r="F105" s="27" t="s">
        <v>106</v>
      </c>
    </row>
    <row r="106" spans="1:6" ht="15.85" customHeight="1" x14ac:dyDescent="0.3">
      <c r="A106" s="24"/>
      <c r="B106" s="22" t="s">
        <v>9</v>
      </c>
      <c r="C106" s="21"/>
      <c r="D106" s="23"/>
      <c r="E106" s="20">
        <f>SUM(E103:E105)</f>
        <v>7674.17</v>
      </c>
      <c r="F106" s="28"/>
    </row>
    <row r="107" spans="1:6" ht="34.450000000000003" customHeight="1" x14ac:dyDescent="0.3">
      <c r="A107" s="24"/>
      <c r="B107" s="59" t="s">
        <v>105</v>
      </c>
      <c r="C107" s="60" t="s">
        <v>104</v>
      </c>
      <c r="D107" s="58" t="s">
        <v>11</v>
      </c>
      <c r="E107" s="25">
        <v>501.25</v>
      </c>
      <c r="F107" s="27" t="s">
        <v>174</v>
      </c>
    </row>
    <row r="108" spans="1:6" ht="15.85" customHeight="1" x14ac:dyDescent="0.3">
      <c r="A108" s="24"/>
      <c r="B108" s="22" t="s">
        <v>9</v>
      </c>
      <c r="C108" s="21"/>
      <c r="D108" s="23"/>
      <c r="E108" s="20">
        <f>SUM(E107:E107)</f>
        <v>501.25</v>
      </c>
      <c r="F108" s="28"/>
    </row>
    <row r="109" spans="1:6" ht="15.85" customHeight="1" x14ac:dyDescent="0.3">
      <c r="A109" s="24"/>
      <c r="B109" s="75" t="s">
        <v>48</v>
      </c>
      <c r="C109" s="77" t="s">
        <v>47</v>
      </c>
      <c r="D109" s="73" t="s">
        <v>11</v>
      </c>
      <c r="E109" s="25">
        <v>404.67</v>
      </c>
      <c r="F109" s="27" t="s">
        <v>106</v>
      </c>
    </row>
    <row r="110" spans="1:6" ht="15.85" customHeight="1" x14ac:dyDescent="0.3">
      <c r="A110" s="24"/>
      <c r="B110" s="85"/>
      <c r="C110" s="86"/>
      <c r="D110" s="84"/>
      <c r="E110" s="25">
        <v>1169.3499999999999</v>
      </c>
      <c r="F110" s="27" t="s">
        <v>106</v>
      </c>
    </row>
    <row r="111" spans="1:6" ht="15.85" customHeight="1" x14ac:dyDescent="0.3">
      <c r="A111" s="24"/>
      <c r="B111" s="85"/>
      <c r="C111" s="86"/>
      <c r="D111" s="84"/>
      <c r="E111" s="25">
        <v>355.12</v>
      </c>
      <c r="F111" s="27" t="s">
        <v>106</v>
      </c>
    </row>
    <row r="112" spans="1:6" ht="15.85" customHeight="1" x14ac:dyDescent="0.3">
      <c r="A112" s="24"/>
      <c r="B112" s="85"/>
      <c r="C112" s="86"/>
      <c r="D112" s="84"/>
      <c r="E112" s="25">
        <v>396.06</v>
      </c>
      <c r="F112" s="27" t="s">
        <v>106</v>
      </c>
    </row>
    <row r="113" spans="1:6" ht="15.85" customHeight="1" x14ac:dyDescent="0.3">
      <c r="A113" s="24"/>
      <c r="B113" s="85"/>
      <c r="C113" s="86"/>
      <c r="D113" s="84"/>
      <c r="E113" s="25">
        <v>532.32000000000005</v>
      </c>
      <c r="F113" s="27" t="s">
        <v>106</v>
      </c>
    </row>
    <row r="114" spans="1:6" ht="15.85" customHeight="1" x14ac:dyDescent="0.3">
      <c r="A114" s="24"/>
      <c r="B114" s="85"/>
      <c r="C114" s="86"/>
      <c r="D114" s="84"/>
      <c r="E114" s="25">
        <v>387.45</v>
      </c>
      <c r="F114" s="27" t="s">
        <v>106</v>
      </c>
    </row>
    <row r="115" spans="1:6" ht="15.85" customHeight="1" x14ac:dyDescent="0.3">
      <c r="A115" s="24"/>
      <c r="B115" s="85"/>
      <c r="C115" s="86"/>
      <c r="D115" s="84"/>
      <c r="E115" s="25">
        <v>552.20000000000005</v>
      </c>
      <c r="F115" s="27" t="s">
        <v>106</v>
      </c>
    </row>
    <row r="116" spans="1:6" ht="15.85" customHeight="1" x14ac:dyDescent="0.3">
      <c r="A116" s="24"/>
      <c r="B116" s="85"/>
      <c r="C116" s="86"/>
      <c r="D116" s="84"/>
      <c r="E116" s="25">
        <v>464.25</v>
      </c>
      <c r="F116" s="27" t="s">
        <v>106</v>
      </c>
    </row>
    <row r="117" spans="1:6" ht="15.85" customHeight="1" x14ac:dyDescent="0.3">
      <c r="A117" s="24"/>
      <c r="B117" s="85"/>
      <c r="C117" s="86"/>
      <c r="D117" s="84"/>
      <c r="E117" s="25">
        <v>909.89</v>
      </c>
      <c r="F117" s="27" t="s">
        <v>106</v>
      </c>
    </row>
    <row r="118" spans="1:6" ht="15.85" customHeight="1" x14ac:dyDescent="0.3">
      <c r="A118" s="24"/>
      <c r="B118" s="85"/>
      <c r="C118" s="86"/>
      <c r="D118" s="84"/>
      <c r="E118" s="25">
        <v>477.45</v>
      </c>
      <c r="F118" s="27" t="s">
        <v>106</v>
      </c>
    </row>
    <row r="119" spans="1:6" ht="15.85" customHeight="1" x14ac:dyDescent="0.3">
      <c r="A119" s="24"/>
      <c r="B119" s="85"/>
      <c r="C119" s="86"/>
      <c r="D119" s="84"/>
      <c r="E119" s="25">
        <v>273.01</v>
      </c>
      <c r="F119" s="27" t="s">
        <v>106</v>
      </c>
    </row>
    <row r="120" spans="1:6" ht="15.85" customHeight="1" x14ac:dyDescent="0.3">
      <c r="A120" s="24"/>
      <c r="B120" s="85"/>
      <c r="C120" s="86"/>
      <c r="D120" s="84"/>
      <c r="E120" s="25">
        <v>611.89</v>
      </c>
      <c r="F120" s="27" t="s">
        <v>106</v>
      </c>
    </row>
    <row r="121" spans="1:6" ht="15.85" customHeight="1" x14ac:dyDescent="0.3">
      <c r="A121" s="24"/>
      <c r="B121" s="85"/>
      <c r="C121" s="86"/>
      <c r="D121" s="84"/>
      <c r="E121" s="25">
        <v>551.04</v>
      </c>
      <c r="F121" s="27" t="s">
        <v>106</v>
      </c>
    </row>
    <row r="122" spans="1:6" ht="15.85" customHeight="1" x14ac:dyDescent="0.3">
      <c r="A122" s="24"/>
      <c r="B122" s="85"/>
      <c r="C122" s="86"/>
      <c r="D122" s="84"/>
      <c r="E122" s="25">
        <v>740.03</v>
      </c>
      <c r="F122" s="27" t="s">
        <v>106</v>
      </c>
    </row>
    <row r="123" spans="1:6" ht="15.85" customHeight="1" x14ac:dyDescent="0.3">
      <c r="A123" s="24"/>
      <c r="B123" s="85"/>
      <c r="C123" s="86"/>
      <c r="D123" s="84"/>
      <c r="E123" s="25">
        <v>470.04</v>
      </c>
      <c r="F123" s="27" t="s">
        <v>106</v>
      </c>
    </row>
    <row r="124" spans="1:6" ht="15.85" customHeight="1" x14ac:dyDescent="0.3">
      <c r="A124" s="24"/>
      <c r="B124" s="85"/>
      <c r="C124" s="86"/>
      <c r="D124" s="84"/>
      <c r="E124" s="25">
        <v>413.28</v>
      </c>
      <c r="F124" s="27" t="s">
        <v>106</v>
      </c>
    </row>
    <row r="125" spans="1:6" ht="15.85" customHeight="1" x14ac:dyDescent="0.3">
      <c r="A125" s="24"/>
      <c r="B125" s="85"/>
      <c r="C125" s="86"/>
      <c r="D125" s="84"/>
      <c r="E125" s="25">
        <v>565.70000000000005</v>
      </c>
      <c r="F125" s="27" t="s">
        <v>106</v>
      </c>
    </row>
    <row r="126" spans="1:6" ht="15.85" customHeight="1" x14ac:dyDescent="0.3">
      <c r="A126" s="24"/>
      <c r="B126" s="85"/>
      <c r="C126" s="86"/>
      <c r="D126" s="84"/>
      <c r="E126" s="25">
        <v>363.16</v>
      </c>
      <c r="F126" s="27" t="s">
        <v>106</v>
      </c>
    </row>
    <row r="127" spans="1:6" ht="15.85" customHeight="1" x14ac:dyDescent="0.3">
      <c r="A127" s="24"/>
      <c r="B127" s="85"/>
      <c r="C127" s="86"/>
      <c r="D127" s="84"/>
      <c r="E127" s="25">
        <v>964.45</v>
      </c>
      <c r="F127" s="27" t="s">
        <v>106</v>
      </c>
    </row>
    <row r="128" spans="1:6" ht="15.85" customHeight="1" x14ac:dyDescent="0.3">
      <c r="A128" s="24"/>
      <c r="B128" s="85"/>
      <c r="C128" s="86"/>
      <c r="D128" s="84"/>
      <c r="E128" s="25">
        <v>659.06</v>
      </c>
      <c r="F128" s="27" t="s">
        <v>106</v>
      </c>
    </row>
    <row r="129" spans="1:6" ht="15.85" customHeight="1" x14ac:dyDescent="0.3">
      <c r="A129" s="24"/>
      <c r="B129" s="85"/>
      <c r="C129" s="86"/>
      <c r="D129" s="84"/>
      <c r="E129" s="25">
        <v>533.82000000000005</v>
      </c>
      <c r="F129" s="27" t="s">
        <v>106</v>
      </c>
    </row>
    <row r="130" spans="1:6" ht="15.85" customHeight="1" x14ac:dyDescent="0.3">
      <c r="A130" s="24"/>
      <c r="B130" s="22" t="s">
        <v>9</v>
      </c>
      <c r="C130" s="21"/>
      <c r="D130" s="23"/>
      <c r="E130" s="20">
        <f>SUM(E109:E129)</f>
        <v>11794.240000000002</v>
      </c>
      <c r="F130" s="28"/>
    </row>
    <row r="131" spans="1:6" ht="15.85" customHeight="1" x14ac:dyDescent="0.3">
      <c r="A131" s="24"/>
      <c r="B131" s="75" t="s">
        <v>49</v>
      </c>
      <c r="C131" s="77" t="s">
        <v>51</v>
      </c>
      <c r="D131" s="73" t="s">
        <v>50</v>
      </c>
      <c r="E131" s="25">
        <v>968.35</v>
      </c>
      <c r="F131" s="27" t="s">
        <v>106</v>
      </c>
    </row>
    <row r="132" spans="1:6" ht="15.85" customHeight="1" x14ac:dyDescent="0.3">
      <c r="A132" s="24"/>
      <c r="B132" s="85"/>
      <c r="C132" s="86"/>
      <c r="D132" s="84"/>
      <c r="E132" s="25">
        <v>802.25</v>
      </c>
      <c r="F132" s="27" t="s">
        <v>106</v>
      </c>
    </row>
    <row r="133" spans="1:6" ht="15.85" customHeight="1" x14ac:dyDescent="0.3">
      <c r="A133" s="24"/>
      <c r="B133" s="85"/>
      <c r="C133" s="86"/>
      <c r="D133" s="84"/>
      <c r="E133" s="25">
        <v>350.39</v>
      </c>
      <c r="F133" s="27" t="s">
        <v>106</v>
      </c>
    </row>
    <row r="134" spans="1:6" ht="15.85" customHeight="1" x14ac:dyDescent="0.3">
      <c r="A134" s="24"/>
      <c r="B134" s="85"/>
      <c r="C134" s="86"/>
      <c r="D134" s="84"/>
      <c r="E134" s="25">
        <v>327.29000000000002</v>
      </c>
      <c r="F134" s="27" t="s">
        <v>106</v>
      </c>
    </row>
    <row r="135" spans="1:6" ht="15.85" customHeight="1" x14ac:dyDescent="0.3">
      <c r="A135" s="24"/>
      <c r="B135" s="85"/>
      <c r="C135" s="86"/>
      <c r="D135" s="84"/>
      <c r="E135" s="25">
        <v>486.19</v>
      </c>
      <c r="F135" s="27" t="s">
        <v>106</v>
      </c>
    </row>
    <row r="136" spans="1:6" ht="15.85" customHeight="1" x14ac:dyDescent="0.3">
      <c r="A136" s="24"/>
      <c r="B136" s="85"/>
      <c r="C136" s="86"/>
      <c r="D136" s="84"/>
      <c r="E136" s="25">
        <v>567.32000000000005</v>
      </c>
      <c r="F136" s="27" t="s">
        <v>106</v>
      </c>
    </row>
    <row r="137" spans="1:6" ht="15.85" customHeight="1" x14ac:dyDescent="0.3">
      <c r="A137" s="24"/>
      <c r="B137" s="85"/>
      <c r="C137" s="86"/>
      <c r="D137" s="84"/>
      <c r="E137" s="25">
        <v>1189.8800000000001</v>
      </c>
      <c r="F137" s="27" t="s">
        <v>106</v>
      </c>
    </row>
    <row r="138" spans="1:6" ht="15.85" customHeight="1" x14ac:dyDescent="0.3">
      <c r="A138" s="24"/>
      <c r="B138" s="85"/>
      <c r="C138" s="86"/>
      <c r="D138" s="84"/>
      <c r="E138" s="25">
        <v>327.29000000000002</v>
      </c>
      <c r="F138" s="27" t="s">
        <v>106</v>
      </c>
    </row>
    <row r="139" spans="1:6" ht="15.85" customHeight="1" x14ac:dyDescent="0.3">
      <c r="A139" s="24"/>
      <c r="B139" s="85"/>
      <c r="C139" s="86"/>
      <c r="D139" s="84"/>
      <c r="E139" s="25">
        <v>958.13</v>
      </c>
      <c r="F139" s="27" t="s">
        <v>106</v>
      </c>
    </row>
    <row r="140" spans="1:6" ht="15.85" customHeight="1" x14ac:dyDescent="0.3">
      <c r="A140" s="24"/>
      <c r="B140" s="85"/>
      <c r="C140" s="86"/>
      <c r="D140" s="84"/>
      <c r="E140" s="25">
        <v>767.72</v>
      </c>
      <c r="F140" s="27" t="s">
        <v>106</v>
      </c>
    </row>
    <row r="141" spans="1:6" ht="15.85" customHeight="1" x14ac:dyDescent="0.3">
      <c r="A141" s="24"/>
      <c r="B141" s="85"/>
      <c r="C141" s="86"/>
      <c r="D141" s="84"/>
      <c r="E141" s="25">
        <v>323.02999999999997</v>
      </c>
      <c r="F141" s="27" t="s">
        <v>106</v>
      </c>
    </row>
    <row r="142" spans="1:6" ht="15.85" customHeight="1" x14ac:dyDescent="0.3">
      <c r="A142" s="24"/>
      <c r="B142" s="85"/>
      <c r="C142" s="86"/>
      <c r="D142" s="84"/>
      <c r="E142" s="25">
        <v>327.29000000000002</v>
      </c>
      <c r="F142" s="27" t="s">
        <v>106</v>
      </c>
    </row>
    <row r="143" spans="1:6" ht="15.85" customHeight="1" x14ac:dyDescent="0.3">
      <c r="A143" s="24"/>
      <c r="B143" s="85"/>
      <c r="C143" s="86"/>
      <c r="D143" s="84"/>
      <c r="E143" s="25">
        <v>1595.06</v>
      </c>
      <c r="F143" s="27" t="s">
        <v>106</v>
      </c>
    </row>
    <row r="144" spans="1:6" ht="15.85" customHeight="1" x14ac:dyDescent="0.3">
      <c r="A144" s="24"/>
      <c r="B144" s="85"/>
      <c r="C144" s="86"/>
      <c r="D144" s="84"/>
      <c r="E144" s="25">
        <v>15.46</v>
      </c>
      <c r="F144" s="27" t="s">
        <v>106</v>
      </c>
    </row>
    <row r="145" spans="1:6" ht="15.85" customHeight="1" x14ac:dyDescent="0.3">
      <c r="A145" s="24"/>
      <c r="B145" s="85"/>
      <c r="C145" s="86"/>
      <c r="D145" s="84"/>
      <c r="E145" s="25">
        <v>284.18</v>
      </c>
      <c r="F145" s="27" t="s">
        <v>106</v>
      </c>
    </row>
    <row r="146" spans="1:6" ht="15.85" customHeight="1" x14ac:dyDescent="0.3">
      <c r="A146" s="24"/>
      <c r="B146" s="85"/>
      <c r="C146" s="86"/>
      <c r="D146" s="84"/>
      <c r="E146" s="25">
        <v>402.62</v>
      </c>
      <c r="F146" s="27" t="s">
        <v>106</v>
      </c>
    </row>
    <row r="147" spans="1:6" ht="15.85" customHeight="1" x14ac:dyDescent="0.3">
      <c r="A147" s="24"/>
      <c r="B147" s="85"/>
      <c r="C147" s="86"/>
      <c r="D147" s="84"/>
      <c r="E147" s="25">
        <v>195.17</v>
      </c>
      <c r="F147" s="27" t="s">
        <v>106</v>
      </c>
    </row>
    <row r="148" spans="1:6" ht="15.85" customHeight="1" x14ac:dyDescent="0.3">
      <c r="A148" s="24"/>
      <c r="B148" s="22" t="s">
        <v>9</v>
      </c>
      <c r="C148" s="21"/>
      <c r="D148" s="23"/>
      <c r="E148" s="20">
        <f>SUM(E131:E147)</f>
        <v>9887.6200000000008</v>
      </c>
      <c r="F148" s="28"/>
    </row>
    <row r="149" spans="1:6" ht="15.85" customHeight="1" x14ac:dyDescent="0.3">
      <c r="A149" s="24"/>
      <c r="B149" s="89" t="s">
        <v>52</v>
      </c>
      <c r="C149" s="77" t="s">
        <v>53</v>
      </c>
      <c r="D149" s="73" t="s">
        <v>11</v>
      </c>
      <c r="E149" s="25">
        <v>68.349999999999994</v>
      </c>
      <c r="F149" s="30" t="s">
        <v>110</v>
      </c>
    </row>
    <row r="150" spans="1:6" ht="15.85" customHeight="1" x14ac:dyDescent="0.3">
      <c r="A150" s="24"/>
      <c r="B150" s="90"/>
      <c r="C150" s="86"/>
      <c r="D150" s="84"/>
      <c r="E150" s="25">
        <v>112.15</v>
      </c>
      <c r="F150" s="30" t="s">
        <v>110</v>
      </c>
    </row>
    <row r="151" spans="1:6" ht="15.85" customHeight="1" x14ac:dyDescent="0.3">
      <c r="A151" s="24"/>
      <c r="B151" s="90"/>
      <c r="C151" s="86"/>
      <c r="D151" s="84"/>
      <c r="E151" s="25">
        <v>43.8</v>
      </c>
      <c r="F151" s="30" t="s">
        <v>110</v>
      </c>
    </row>
    <row r="152" spans="1:6" ht="15.85" customHeight="1" x14ac:dyDescent="0.3">
      <c r="A152" s="24"/>
      <c r="B152" s="90"/>
      <c r="C152" s="86"/>
      <c r="D152" s="84"/>
      <c r="E152" s="25">
        <v>43.8</v>
      </c>
      <c r="F152" s="30" t="s">
        <v>110</v>
      </c>
    </row>
    <row r="153" spans="1:6" ht="15.85" customHeight="1" x14ac:dyDescent="0.3">
      <c r="A153" s="24"/>
      <c r="B153" s="90"/>
      <c r="C153" s="86"/>
      <c r="D153" s="84"/>
      <c r="E153" s="25">
        <v>43.8</v>
      </c>
      <c r="F153" s="30" t="s">
        <v>110</v>
      </c>
    </row>
    <row r="154" spans="1:6" ht="15.85" customHeight="1" x14ac:dyDescent="0.3">
      <c r="A154" s="24"/>
      <c r="B154" s="90"/>
      <c r="C154" s="86"/>
      <c r="D154" s="84"/>
      <c r="E154" s="25">
        <v>280</v>
      </c>
      <c r="F154" s="30" t="s">
        <v>109</v>
      </c>
    </row>
    <row r="155" spans="1:6" ht="15.85" customHeight="1" x14ac:dyDescent="0.3">
      <c r="A155" s="24"/>
      <c r="B155" s="22" t="s">
        <v>9</v>
      </c>
      <c r="C155" s="21"/>
      <c r="D155" s="23"/>
      <c r="E155" s="20">
        <f>SUM(E149:E154)</f>
        <v>591.90000000000009</v>
      </c>
      <c r="F155" s="28"/>
    </row>
    <row r="156" spans="1:6" ht="15.85" customHeight="1" x14ac:dyDescent="0.3">
      <c r="A156" s="24"/>
      <c r="B156" s="48" t="s">
        <v>136</v>
      </c>
      <c r="C156" s="49" t="s">
        <v>137</v>
      </c>
      <c r="D156" s="50" t="s">
        <v>11</v>
      </c>
      <c r="E156" s="25">
        <v>43.93</v>
      </c>
      <c r="F156" s="30" t="s">
        <v>22</v>
      </c>
    </row>
    <row r="157" spans="1:6" ht="15.85" customHeight="1" x14ac:dyDescent="0.3">
      <c r="A157" s="24"/>
      <c r="B157" s="22" t="s">
        <v>9</v>
      </c>
      <c r="C157" s="21"/>
      <c r="D157" s="23"/>
      <c r="E157" s="20">
        <f>SUM(E156:E156)</f>
        <v>43.93</v>
      </c>
      <c r="F157" s="28"/>
    </row>
    <row r="158" spans="1:6" ht="15.85" customHeight="1" x14ac:dyDescent="0.3">
      <c r="A158" s="24"/>
      <c r="B158" s="45" t="s">
        <v>54</v>
      </c>
      <c r="C158" s="47" t="s">
        <v>55</v>
      </c>
      <c r="D158" s="46" t="s">
        <v>11</v>
      </c>
      <c r="E158" s="25">
        <v>99.54</v>
      </c>
      <c r="F158" s="30" t="s">
        <v>111</v>
      </c>
    </row>
    <row r="159" spans="1:6" ht="15.85" customHeight="1" x14ac:dyDescent="0.3">
      <c r="A159" s="24"/>
      <c r="B159" s="22" t="s">
        <v>9</v>
      </c>
      <c r="C159" s="21"/>
      <c r="D159" s="23"/>
      <c r="E159" s="20">
        <f>SUM(E158:E158)</f>
        <v>99.54</v>
      </c>
      <c r="F159" s="28"/>
    </row>
    <row r="160" spans="1:6" ht="15.85" customHeight="1" x14ac:dyDescent="0.3">
      <c r="A160" s="24"/>
      <c r="B160" s="48" t="s">
        <v>56</v>
      </c>
      <c r="C160" s="49" t="s">
        <v>57</v>
      </c>
      <c r="D160" s="50" t="s">
        <v>5</v>
      </c>
      <c r="E160" s="25">
        <v>340.36</v>
      </c>
      <c r="F160" s="30" t="s">
        <v>35</v>
      </c>
    </row>
    <row r="161" spans="1:6" ht="15.85" customHeight="1" x14ac:dyDescent="0.3">
      <c r="A161" s="24"/>
      <c r="B161" s="22" t="s">
        <v>9</v>
      </c>
      <c r="C161" s="21"/>
      <c r="D161" s="23"/>
      <c r="E161" s="20">
        <f>SUM(E160:E160)</f>
        <v>340.36</v>
      </c>
      <c r="F161" s="28"/>
    </row>
    <row r="162" spans="1:6" ht="15.85" customHeight="1" x14ac:dyDescent="0.3">
      <c r="A162" s="24"/>
      <c r="B162" s="48" t="s">
        <v>58</v>
      </c>
      <c r="C162" s="49" t="s">
        <v>59</v>
      </c>
      <c r="D162" s="50" t="s">
        <v>5</v>
      </c>
      <c r="E162" s="25">
        <v>841.95</v>
      </c>
      <c r="F162" s="30" t="s">
        <v>35</v>
      </c>
    </row>
    <row r="163" spans="1:6" ht="15.85" customHeight="1" x14ac:dyDescent="0.3">
      <c r="A163" s="24"/>
      <c r="B163" s="22" t="s">
        <v>9</v>
      </c>
      <c r="C163" s="21"/>
      <c r="D163" s="23"/>
      <c r="E163" s="20">
        <f>SUM(E162:E162)</f>
        <v>841.95</v>
      </c>
      <c r="F163" s="28"/>
    </row>
    <row r="164" spans="1:6" ht="15.85" customHeight="1" x14ac:dyDescent="0.3">
      <c r="A164" s="24"/>
      <c r="B164" s="75" t="s">
        <v>85</v>
      </c>
      <c r="C164" s="77" t="s">
        <v>86</v>
      </c>
      <c r="D164" s="73" t="s">
        <v>87</v>
      </c>
      <c r="E164" s="25">
        <v>465.37</v>
      </c>
      <c r="F164" s="30" t="s">
        <v>108</v>
      </c>
    </row>
    <row r="165" spans="1:6" ht="28.8" customHeight="1" x14ac:dyDescent="0.3">
      <c r="A165" s="24"/>
      <c r="B165" s="76"/>
      <c r="C165" s="78"/>
      <c r="D165" s="74"/>
      <c r="E165" s="25">
        <v>150.07</v>
      </c>
      <c r="F165" s="27" t="s">
        <v>175</v>
      </c>
    </row>
    <row r="166" spans="1:6" ht="15.85" customHeight="1" x14ac:dyDescent="0.3">
      <c r="A166" s="24"/>
      <c r="B166" s="22" t="s">
        <v>9</v>
      </c>
      <c r="C166" s="21"/>
      <c r="D166" s="23"/>
      <c r="E166" s="20">
        <f>SUM(E164:E165)</f>
        <v>615.44000000000005</v>
      </c>
      <c r="F166" s="28"/>
    </row>
    <row r="167" spans="1:6" ht="15.85" customHeight="1" x14ac:dyDescent="0.3">
      <c r="A167" s="24"/>
      <c r="B167" s="75" t="s">
        <v>88</v>
      </c>
      <c r="C167" s="77" t="s">
        <v>89</v>
      </c>
      <c r="D167" s="73" t="s">
        <v>11</v>
      </c>
      <c r="E167" s="25">
        <v>50.5</v>
      </c>
      <c r="F167" s="30" t="s">
        <v>108</v>
      </c>
    </row>
    <row r="168" spans="1:6" ht="15.85" customHeight="1" x14ac:dyDescent="0.3">
      <c r="A168" s="24"/>
      <c r="B168" s="76"/>
      <c r="C168" s="78"/>
      <c r="D168" s="74"/>
      <c r="E168" s="25">
        <v>48</v>
      </c>
      <c r="F168" s="30" t="s">
        <v>108</v>
      </c>
    </row>
    <row r="169" spans="1:6" ht="15.85" customHeight="1" x14ac:dyDescent="0.3">
      <c r="A169" s="24"/>
      <c r="B169" s="22" t="s">
        <v>9</v>
      </c>
      <c r="C169" s="21"/>
      <c r="D169" s="23"/>
      <c r="E169" s="20">
        <f>SUM(E167:E168)</f>
        <v>98.5</v>
      </c>
      <c r="F169" s="28"/>
    </row>
    <row r="170" spans="1:6" ht="15.85" customHeight="1" x14ac:dyDescent="0.3">
      <c r="A170" s="24"/>
      <c r="B170" s="45" t="s">
        <v>92</v>
      </c>
      <c r="C170" s="47" t="s">
        <v>93</v>
      </c>
      <c r="D170" s="46" t="s">
        <v>5</v>
      </c>
      <c r="E170" s="25">
        <v>1.66</v>
      </c>
      <c r="F170" s="30" t="s">
        <v>20</v>
      </c>
    </row>
    <row r="171" spans="1:6" ht="15.85" customHeight="1" x14ac:dyDescent="0.3">
      <c r="A171" s="24"/>
      <c r="B171" s="22" t="s">
        <v>9</v>
      </c>
      <c r="C171" s="21"/>
      <c r="D171" s="23"/>
      <c r="E171" s="20">
        <f>SUM(E170:E170)</f>
        <v>1.66</v>
      </c>
      <c r="F171" s="28"/>
    </row>
    <row r="172" spans="1:6" ht="15.85" customHeight="1" x14ac:dyDescent="0.3">
      <c r="A172" s="24"/>
      <c r="B172" s="75" t="s">
        <v>91</v>
      </c>
      <c r="C172" s="77" t="s">
        <v>90</v>
      </c>
      <c r="D172" s="73" t="s">
        <v>40</v>
      </c>
      <c r="E172" s="25">
        <v>50</v>
      </c>
      <c r="F172" s="30" t="s">
        <v>113</v>
      </c>
    </row>
    <row r="173" spans="1:6" ht="15.85" customHeight="1" x14ac:dyDescent="0.3">
      <c r="A173" s="24"/>
      <c r="B173" s="76"/>
      <c r="C173" s="78"/>
      <c r="D173" s="74"/>
      <c r="E173" s="18">
        <v>50</v>
      </c>
      <c r="F173" s="27" t="s">
        <v>113</v>
      </c>
    </row>
    <row r="174" spans="1:6" ht="15.85" customHeight="1" x14ac:dyDescent="0.3">
      <c r="A174" s="24"/>
      <c r="B174" s="22" t="s">
        <v>9</v>
      </c>
      <c r="C174" s="21"/>
      <c r="D174" s="23"/>
      <c r="E174" s="20">
        <f>SUM(E172:E173)</f>
        <v>100</v>
      </c>
      <c r="F174" s="28"/>
    </row>
    <row r="175" spans="1:6" ht="15.85" customHeight="1" x14ac:dyDescent="0.3">
      <c r="A175" s="24"/>
      <c r="B175" s="64" t="s">
        <v>162</v>
      </c>
      <c r="C175" s="60" t="s">
        <v>163</v>
      </c>
      <c r="D175" s="58" t="s">
        <v>164</v>
      </c>
      <c r="E175" s="18">
        <v>575</v>
      </c>
      <c r="F175" s="27" t="s">
        <v>179</v>
      </c>
    </row>
    <row r="176" spans="1:6" ht="15.85" customHeight="1" x14ac:dyDescent="0.3">
      <c r="A176" s="24"/>
      <c r="B176" s="22" t="s">
        <v>9</v>
      </c>
      <c r="C176" s="21"/>
      <c r="D176" s="23"/>
      <c r="E176" s="20">
        <f>E175</f>
        <v>575</v>
      </c>
      <c r="F176" s="28"/>
    </row>
    <row r="177" spans="1:6" ht="15.85" customHeight="1" x14ac:dyDescent="0.3">
      <c r="A177" s="24"/>
      <c r="B177" s="75" t="s">
        <v>165</v>
      </c>
      <c r="C177" s="77" t="s">
        <v>166</v>
      </c>
      <c r="D177" s="73" t="s">
        <v>11</v>
      </c>
      <c r="E177" s="25">
        <v>131.25</v>
      </c>
      <c r="F177" s="30" t="s">
        <v>179</v>
      </c>
    </row>
    <row r="178" spans="1:6" ht="15.85" customHeight="1" x14ac:dyDescent="0.3">
      <c r="A178" s="24"/>
      <c r="B178" s="76"/>
      <c r="C178" s="78"/>
      <c r="D178" s="74"/>
      <c r="E178" s="18">
        <v>5.25</v>
      </c>
      <c r="F178" s="27" t="s">
        <v>179</v>
      </c>
    </row>
    <row r="179" spans="1:6" ht="15.85" customHeight="1" x14ac:dyDescent="0.3">
      <c r="A179" s="24"/>
      <c r="B179" s="22" t="s">
        <v>9</v>
      </c>
      <c r="C179" s="21"/>
      <c r="D179" s="23"/>
      <c r="E179" s="20">
        <f>SUM(E177:E178)</f>
        <v>136.5</v>
      </c>
      <c r="F179" s="28"/>
    </row>
    <row r="180" spans="1:6" ht="15.85" customHeight="1" x14ac:dyDescent="0.3">
      <c r="A180" s="24"/>
      <c r="B180" s="75" t="s">
        <v>145</v>
      </c>
      <c r="C180" s="77" t="s">
        <v>146</v>
      </c>
      <c r="D180" s="73" t="s">
        <v>11</v>
      </c>
      <c r="E180" s="25">
        <v>2160</v>
      </c>
      <c r="F180" s="30" t="s">
        <v>173</v>
      </c>
    </row>
    <row r="181" spans="1:6" ht="15.85" customHeight="1" x14ac:dyDescent="0.3">
      <c r="A181" s="24"/>
      <c r="B181" s="76"/>
      <c r="C181" s="78"/>
      <c r="D181" s="74"/>
      <c r="E181" s="18">
        <v>11.25</v>
      </c>
      <c r="F181" s="30" t="s">
        <v>173</v>
      </c>
    </row>
    <row r="182" spans="1:6" ht="15.85" customHeight="1" x14ac:dyDescent="0.3">
      <c r="A182" s="24"/>
      <c r="B182" s="22" t="s">
        <v>9</v>
      </c>
      <c r="C182" s="21"/>
      <c r="D182" s="23"/>
      <c r="E182" s="20">
        <f>SUM(E180:E181)</f>
        <v>2171.25</v>
      </c>
      <c r="F182" s="28"/>
    </row>
    <row r="183" spans="1:6" ht="15.85" customHeight="1" x14ac:dyDescent="0.3">
      <c r="A183" s="24"/>
      <c r="B183" s="59" t="s">
        <v>176</v>
      </c>
      <c r="C183" s="60" t="s">
        <v>178</v>
      </c>
      <c r="D183" s="58" t="s">
        <v>177</v>
      </c>
      <c r="E183" s="25">
        <v>756.5</v>
      </c>
      <c r="F183" s="30" t="s">
        <v>108</v>
      </c>
    </row>
    <row r="184" spans="1:6" ht="15.85" customHeight="1" x14ac:dyDescent="0.3">
      <c r="A184" s="24"/>
      <c r="B184" s="22" t="s">
        <v>9</v>
      </c>
      <c r="C184" s="21"/>
      <c r="D184" s="23"/>
      <c r="E184" s="20">
        <f>SUM(E183:E183)</f>
        <v>756.5</v>
      </c>
      <c r="F184" s="28"/>
    </row>
    <row r="185" spans="1:6" ht="15.85" customHeight="1" x14ac:dyDescent="0.3">
      <c r="A185" s="24"/>
      <c r="B185" s="59" t="s">
        <v>41</v>
      </c>
      <c r="C185" s="60" t="s">
        <v>120</v>
      </c>
      <c r="D185" s="58" t="s">
        <v>131</v>
      </c>
      <c r="E185" s="25">
        <v>798</v>
      </c>
      <c r="F185" s="30" t="s">
        <v>108</v>
      </c>
    </row>
    <row r="186" spans="1:6" ht="15.85" customHeight="1" x14ac:dyDescent="0.3">
      <c r="A186" s="24"/>
      <c r="B186" s="22" t="s">
        <v>9</v>
      </c>
      <c r="C186" s="21"/>
      <c r="D186" s="23"/>
      <c r="E186" s="20">
        <f>SUM(E185:E185)</f>
        <v>798</v>
      </c>
      <c r="F186" s="28"/>
    </row>
    <row r="187" spans="1:6" ht="15.85" customHeight="1" x14ac:dyDescent="0.3">
      <c r="A187" s="24"/>
      <c r="B187" s="59" t="s">
        <v>60</v>
      </c>
      <c r="C187" s="60" t="s">
        <v>61</v>
      </c>
      <c r="D187" s="58" t="s">
        <v>11</v>
      </c>
      <c r="E187" s="25">
        <v>316.75</v>
      </c>
      <c r="F187" s="30" t="s">
        <v>22</v>
      </c>
    </row>
    <row r="188" spans="1:6" ht="15.85" customHeight="1" x14ac:dyDescent="0.3">
      <c r="A188" s="24"/>
      <c r="B188" s="22" t="s">
        <v>9</v>
      </c>
      <c r="C188" s="21"/>
      <c r="D188" s="23"/>
      <c r="E188" s="20">
        <f>SUM(E187:E187)</f>
        <v>316.75</v>
      </c>
      <c r="F188" s="28"/>
    </row>
    <row r="189" spans="1:6" ht="15.85" customHeight="1" x14ac:dyDescent="0.3">
      <c r="A189" s="24"/>
      <c r="B189" s="75" t="s">
        <v>62</v>
      </c>
      <c r="C189" s="77" t="s">
        <v>63</v>
      </c>
      <c r="D189" s="73" t="s">
        <v>5</v>
      </c>
      <c r="E189" s="25">
        <v>233.95</v>
      </c>
      <c r="F189" s="27" t="s">
        <v>106</v>
      </c>
    </row>
    <row r="190" spans="1:6" ht="15.85" customHeight="1" x14ac:dyDescent="0.3">
      <c r="A190" s="24"/>
      <c r="B190" s="85"/>
      <c r="C190" s="86"/>
      <c r="D190" s="84"/>
      <c r="E190" s="25">
        <v>238.14</v>
      </c>
      <c r="F190" s="27" t="s">
        <v>106</v>
      </c>
    </row>
    <row r="191" spans="1:6" ht="15.85" customHeight="1" x14ac:dyDescent="0.3">
      <c r="A191" s="24"/>
      <c r="B191" s="85"/>
      <c r="C191" s="86"/>
      <c r="D191" s="84"/>
      <c r="E191" s="25">
        <v>158.76</v>
      </c>
      <c r="F191" s="27" t="s">
        <v>106</v>
      </c>
    </row>
    <row r="192" spans="1:6" ht="15.85" customHeight="1" x14ac:dyDescent="0.3">
      <c r="A192" s="24"/>
      <c r="B192" s="85"/>
      <c r="C192" s="86"/>
      <c r="D192" s="84"/>
      <c r="E192" s="25">
        <v>79.38</v>
      </c>
      <c r="F192" s="27" t="s">
        <v>106</v>
      </c>
    </row>
    <row r="193" spans="1:6" ht="15.85" customHeight="1" x14ac:dyDescent="0.3">
      <c r="A193" s="24"/>
      <c r="B193" s="85"/>
      <c r="C193" s="86"/>
      <c r="D193" s="84"/>
      <c r="E193" s="25">
        <v>238.14</v>
      </c>
      <c r="F193" s="27" t="s">
        <v>106</v>
      </c>
    </row>
    <row r="194" spans="1:6" ht="15.85" customHeight="1" x14ac:dyDescent="0.3">
      <c r="A194" s="24"/>
      <c r="B194" s="85"/>
      <c r="C194" s="86"/>
      <c r="D194" s="84"/>
      <c r="E194" s="25">
        <v>158.76</v>
      </c>
      <c r="F194" s="27" t="s">
        <v>106</v>
      </c>
    </row>
    <row r="195" spans="1:6" ht="15.85" customHeight="1" x14ac:dyDescent="0.3">
      <c r="A195" s="24"/>
      <c r="B195" s="22" t="s">
        <v>9</v>
      </c>
      <c r="C195" s="21"/>
      <c r="D195" s="23"/>
      <c r="E195" s="20">
        <f>SUM(E189:E194)</f>
        <v>1107.1299999999999</v>
      </c>
      <c r="F195" s="28"/>
    </row>
    <row r="196" spans="1:6" ht="15.85" customHeight="1" x14ac:dyDescent="0.3">
      <c r="A196" s="24"/>
      <c r="B196" s="59" t="s">
        <v>98</v>
      </c>
      <c r="C196" s="60" t="s">
        <v>99</v>
      </c>
      <c r="D196" s="58" t="s">
        <v>11</v>
      </c>
      <c r="E196" s="25">
        <v>62.5</v>
      </c>
      <c r="F196" s="27" t="s">
        <v>113</v>
      </c>
    </row>
    <row r="197" spans="1:6" ht="15.85" customHeight="1" x14ac:dyDescent="0.3">
      <c r="A197" s="24"/>
      <c r="B197" s="22" t="s">
        <v>9</v>
      </c>
      <c r="C197" s="21"/>
      <c r="D197" s="23"/>
      <c r="E197" s="20">
        <f>SUM(E196:E196)</f>
        <v>62.5</v>
      </c>
      <c r="F197" s="28"/>
    </row>
    <row r="198" spans="1:6" ht="15.85" customHeight="1" x14ac:dyDescent="0.3">
      <c r="A198" s="24"/>
      <c r="B198" s="75" t="s">
        <v>148</v>
      </c>
      <c r="C198" s="77" t="s">
        <v>149</v>
      </c>
      <c r="D198" s="73" t="s">
        <v>150</v>
      </c>
      <c r="E198" s="25">
        <v>2236.25</v>
      </c>
      <c r="F198" s="30" t="s">
        <v>108</v>
      </c>
    </row>
    <row r="199" spans="1:6" ht="15.85" customHeight="1" x14ac:dyDescent="0.3">
      <c r="A199" s="24"/>
      <c r="B199" s="76"/>
      <c r="C199" s="78"/>
      <c r="D199" s="74"/>
      <c r="E199" s="18">
        <v>70.63</v>
      </c>
      <c r="F199" s="27" t="s">
        <v>108</v>
      </c>
    </row>
    <row r="200" spans="1:6" ht="15.85" customHeight="1" x14ac:dyDescent="0.3">
      <c r="A200" s="24"/>
      <c r="B200" s="22" t="s">
        <v>9</v>
      </c>
      <c r="C200" s="21"/>
      <c r="D200" s="23"/>
      <c r="E200" s="20">
        <f>SUM(E198:E199)</f>
        <v>2306.88</v>
      </c>
      <c r="F200" s="28"/>
    </row>
    <row r="201" spans="1:6" ht="15.85" customHeight="1" x14ac:dyDescent="0.3">
      <c r="A201" s="24"/>
      <c r="B201" s="45" t="s">
        <v>151</v>
      </c>
      <c r="C201" s="47" t="s">
        <v>120</v>
      </c>
      <c r="D201" s="46" t="s">
        <v>152</v>
      </c>
      <c r="E201" s="25">
        <v>142.80000000000001</v>
      </c>
      <c r="F201" s="30" t="s">
        <v>117</v>
      </c>
    </row>
    <row r="202" spans="1:6" ht="15.85" customHeight="1" x14ac:dyDescent="0.3">
      <c r="A202" s="24"/>
      <c r="B202" s="22" t="s">
        <v>9</v>
      </c>
      <c r="C202" s="21"/>
      <c r="D202" s="23"/>
      <c r="E202" s="20">
        <f>SUM(E201:E201)</f>
        <v>142.80000000000001</v>
      </c>
      <c r="F202" s="28"/>
    </row>
    <row r="203" spans="1:6" ht="15.85" customHeight="1" x14ac:dyDescent="0.3">
      <c r="A203" s="24"/>
      <c r="B203" s="59" t="s">
        <v>64</v>
      </c>
      <c r="C203" s="60" t="s">
        <v>65</v>
      </c>
      <c r="D203" s="58" t="s">
        <v>11</v>
      </c>
      <c r="E203" s="25">
        <v>415.21</v>
      </c>
      <c r="F203" s="30" t="s">
        <v>26</v>
      </c>
    </row>
    <row r="204" spans="1:6" ht="15.85" customHeight="1" x14ac:dyDescent="0.3">
      <c r="A204" s="24"/>
      <c r="B204" s="22" t="s">
        <v>9</v>
      </c>
      <c r="C204" s="21"/>
      <c r="D204" s="23"/>
      <c r="E204" s="20">
        <f>SUM(E203:E203)</f>
        <v>415.21</v>
      </c>
      <c r="F204" s="28"/>
    </row>
    <row r="205" spans="1:6" ht="15.85" customHeight="1" x14ac:dyDescent="0.3">
      <c r="A205" s="24"/>
      <c r="B205" s="75" t="s">
        <v>67</v>
      </c>
      <c r="C205" s="77" t="s">
        <v>66</v>
      </c>
      <c r="D205" s="73" t="s">
        <v>5</v>
      </c>
      <c r="E205" s="25">
        <v>157.03</v>
      </c>
      <c r="F205" s="30" t="s">
        <v>115</v>
      </c>
    </row>
    <row r="206" spans="1:6" ht="15.85" customHeight="1" x14ac:dyDescent="0.3">
      <c r="A206" s="24"/>
      <c r="B206" s="85"/>
      <c r="C206" s="86"/>
      <c r="D206" s="84"/>
      <c r="E206" s="25">
        <v>159.46</v>
      </c>
      <c r="F206" s="30" t="s">
        <v>115</v>
      </c>
    </row>
    <row r="207" spans="1:6" ht="15.85" customHeight="1" x14ac:dyDescent="0.3">
      <c r="A207" s="24"/>
      <c r="B207" s="85"/>
      <c r="C207" s="86"/>
      <c r="D207" s="84"/>
      <c r="E207" s="25">
        <v>371.27</v>
      </c>
      <c r="F207" s="30" t="s">
        <v>115</v>
      </c>
    </row>
    <row r="208" spans="1:6" ht="15.85" customHeight="1" x14ac:dyDescent="0.3">
      <c r="A208" s="24"/>
      <c r="B208" s="22" t="s">
        <v>9</v>
      </c>
      <c r="C208" s="21"/>
      <c r="D208" s="23"/>
      <c r="E208" s="20">
        <f>SUM(E205:E207)</f>
        <v>687.76</v>
      </c>
      <c r="F208" s="28"/>
    </row>
    <row r="209" spans="1:6" ht="15.85" customHeight="1" x14ac:dyDescent="0.3">
      <c r="A209" s="24"/>
      <c r="B209" s="75" t="s">
        <v>68</v>
      </c>
      <c r="C209" s="77" t="s">
        <v>69</v>
      </c>
      <c r="D209" s="73" t="s">
        <v>70</v>
      </c>
      <c r="E209" s="25">
        <v>1107.5</v>
      </c>
      <c r="F209" s="27" t="s">
        <v>106</v>
      </c>
    </row>
    <row r="210" spans="1:6" ht="15.85" customHeight="1" x14ac:dyDescent="0.3">
      <c r="A210" s="24"/>
      <c r="B210" s="85"/>
      <c r="C210" s="86"/>
      <c r="D210" s="84"/>
      <c r="E210" s="25">
        <v>503.5</v>
      </c>
      <c r="F210" s="27" t="s">
        <v>106</v>
      </c>
    </row>
    <row r="211" spans="1:6" ht="15.85" customHeight="1" x14ac:dyDescent="0.3">
      <c r="A211" s="24"/>
      <c r="B211" s="85"/>
      <c r="C211" s="86"/>
      <c r="D211" s="84"/>
      <c r="E211" s="25">
        <v>227.5</v>
      </c>
      <c r="F211" s="27" t="s">
        <v>106</v>
      </c>
    </row>
    <row r="212" spans="1:6" ht="15.85" customHeight="1" x14ac:dyDescent="0.3">
      <c r="A212" s="24"/>
      <c r="B212" s="85"/>
      <c r="C212" s="86"/>
      <c r="D212" s="84"/>
      <c r="E212" s="25">
        <v>32.5</v>
      </c>
      <c r="F212" s="27" t="s">
        <v>106</v>
      </c>
    </row>
    <row r="213" spans="1:6" ht="15.85" customHeight="1" x14ac:dyDescent="0.3">
      <c r="A213" s="24"/>
      <c r="B213" s="85"/>
      <c r="C213" s="86"/>
      <c r="D213" s="84"/>
      <c r="E213" s="25">
        <v>918.75</v>
      </c>
      <c r="F213" s="27" t="s">
        <v>106</v>
      </c>
    </row>
    <row r="214" spans="1:6" ht="15.85" customHeight="1" x14ac:dyDescent="0.3">
      <c r="A214" s="24"/>
      <c r="B214" s="85"/>
      <c r="C214" s="86"/>
      <c r="D214" s="84"/>
      <c r="E214" s="25">
        <v>1337.75</v>
      </c>
      <c r="F214" s="27" t="s">
        <v>106</v>
      </c>
    </row>
    <row r="215" spans="1:6" ht="15.85" customHeight="1" x14ac:dyDescent="0.3">
      <c r="A215" s="24"/>
      <c r="B215" s="85"/>
      <c r="C215" s="86"/>
      <c r="D215" s="84"/>
      <c r="E215" s="25">
        <v>286.5</v>
      </c>
      <c r="F215" s="27" t="s">
        <v>106</v>
      </c>
    </row>
    <row r="216" spans="1:6" ht="15.85" customHeight="1" x14ac:dyDescent="0.3">
      <c r="A216" s="24"/>
      <c r="B216" s="85"/>
      <c r="C216" s="86"/>
      <c r="D216" s="84"/>
      <c r="E216" s="25">
        <v>443.48</v>
      </c>
      <c r="F216" s="27" t="s">
        <v>106</v>
      </c>
    </row>
    <row r="217" spans="1:6" ht="15.85" customHeight="1" x14ac:dyDescent="0.3">
      <c r="A217" s="24"/>
      <c r="B217" s="22"/>
      <c r="C217" s="21"/>
      <c r="D217" s="23"/>
      <c r="E217" s="20">
        <f>SUM(E209:E216)</f>
        <v>4857.4799999999996</v>
      </c>
      <c r="F217" s="28"/>
    </row>
    <row r="218" spans="1:6" ht="15.85" customHeight="1" x14ac:dyDescent="0.3">
      <c r="A218" s="24"/>
      <c r="B218" s="75" t="s">
        <v>71</v>
      </c>
      <c r="C218" s="77" t="s">
        <v>72</v>
      </c>
      <c r="D218" s="73" t="s">
        <v>11</v>
      </c>
      <c r="E218" s="25">
        <v>17.16</v>
      </c>
      <c r="F218" s="30" t="s">
        <v>109</v>
      </c>
    </row>
    <row r="219" spans="1:6" ht="15.85" customHeight="1" x14ac:dyDescent="0.3">
      <c r="A219" s="24"/>
      <c r="B219" s="85"/>
      <c r="C219" s="86"/>
      <c r="D219" s="84"/>
      <c r="E219" s="25">
        <v>427.25</v>
      </c>
      <c r="F219" s="30" t="s">
        <v>109</v>
      </c>
    </row>
    <row r="220" spans="1:6" ht="15.85" customHeight="1" x14ac:dyDescent="0.3">
      <c r="A220" s="24"/>
      <c r="B220" s="85"/>
      <c r="C220" s="86"/>
      <c r="D220" s="84"/>
      <c r="E220" s="25">
        <v>427.25</v>
      </c>
      <c r="F220" s="30" t="s">
        <v>109</v>
      </c>
    </row>
    <row r="221" spans="1:6" ht="15.85" customHeight="1" x14ac:dyDescent="0.3">
      <c r="A221" s="24"/>
      <c r="B221" s="85"/>
      <c r="C221" s="86"/>
      <c r="D221" s="84"/>
      <c r="E221" s="25">
        <v>427.25</v>
      </c>
      <c r="F221" s="30" t="s">
        <v>109</v>
      </c>
    </row>
    <row r="222" spans="1:6" ht="15.85" customHeight="1" x14ac:dyDescent="0.3">
      <c r="A222" s="24"/>
      <c r="B222" s="85"/>
      <c r="C222" s="86"/>
      <c r="D222" s="84"/>
      <c r="E222" s="25">
        <v>427.25</v>
      </c>
      <c r="F222" s="30" t="s">
        <v>109</v>
      </c>
    </row>
    <row r="223" spans="1:6" ht="15.85" customHeight="1" x14ac:dyDescent="0.3">
      <c r="A223" s="24"/>
      <c r="B223" s="85"/>
      <c r="C223" s="86"/>
      <c r="D223" s="84"/>
      <c r="E223" s="25">
        <v>17.16</v>
      </c>
      <c r="F223" s="30" t="s">
        <v>109</v>
      </c>
    </row>
    <row r="224" spans="1:6" ht="15.85" customHeight="1" x14ac:dyDescent="0.3">
      <c r="A224" s="24"/>
      <c r="B224" s="85"/>
      <c r="C224" s="86"/>
      <c r="D224" s="84"/>
      <c r="E224" s="25">
        <v>427.25</v>
      </c>
      <c r="F224" s="30" t="s">
        <v>109</v>
      </c>
    </row>
    <row r="225" spans="1:6" ht="15.85" customHeight="1" x14ac:dyDescent="0.3">
      <c r="A225" s="24"/>
      <c r="B225" s="85"/>
      <c r="C225" s="86"/>
      <c r="D225" s="84"/>
      <c r="E225" s="25">
        <v>427.25</v>
      </c>
      <c r="F225" s="30" t="s">
        <v>109</v>
      </c>
    </row>
    <row r="226" spans="1:6" ht="15.85" customHeight="1" x14ac:dyDescent="0.3">
      <c r="A226" s="24"/>
      <c r="B226" s="22" t="s">
        <v>9</v>
      </c>
      <c r="C226" s="21"/>
      <c r="D226" s="23"/>
      <c r="E226" s="20">
        <f>SUM(E218:E225)</f>
        <v>2597.8200000000002</v>
      </c>
      <c r="F226" s="28"/>
    </row>
    <row r="227" spans="1:6" ht="29.45" customHeight="1" x14ac:dyDescent="0.3">
      <c r="A227" s="24"/>
      <c r="B227" s="59" t="s">
        <v>74</v>
      </c>
      <c r="C227" s="60" t="s">
        <v>73</v>
      </c>
      <c r="D227" s="58" t="s">
        <v>11</v>
      </c>
      <c r="E227" s="25">
        <v>3988.8</v>
      </c>
      <c r="F227" s="27" t="s">
        <v>180</v>
      </c>
    </row>
    <row r="228" spans="1:6" ht="15.85" customHeight="1" x14ac:dyDescent="0.3">
      <c r="A228" s="24"/>
      <c r="B228" s="22" t="s">
        <v>9</v>
      </c>
      <c r="C228" s="21"/>
      <c r="D228" s="23"/>
      <c r="E228" s="20">
        <f>SUM(E227:E227)</f>
        <v>3988.8</v>
      </c>
      <c r="F228" s="28"/>
    </row>
    <row r="229" spans="1:6" ht="15.85" customHeight="1" x14ac:dyDescent="0.3">
      <c r="A229" s="24"/>
      <c r="B229" s="48" t="s">
        <v>76</v>
      </c>
      <c r="C229" s="49" t="s">
        <v>75</v>
      </c>
      <c r="D229" s="50" t="s">
        <v>5</v>
      </c>
      <c r="E229" s="25">
        <v>31.79</v>
      </c>
      <c r="F229" s="27" t="s">
        <v>115</v>
      </c>
    </row>
    <row r="230" spans="1:6" ht="15.85" customHeight="1" x14ac:dyDescent="0.3">
      <c r="A230" s="24"/>
      <c r="B230" s="22" t="s">
        <v>9</v>
      </c>
      <c r="C230" s="21"/>
      <c r="D230" s="23"/>
      <c r="E230" s="20">
        <f>SUM(E229:E229)</f>
        <v>31.79</v>
      </c>
      <c r="F230" s="56"/>
    </row>
    <row r="231" spans="1:6" ht="15.85" customHeight="1" x14ac:dyDescent="0.3">
      <c r="A231" s="24"/>
      <c r="B231" s="31" t="s">
        <v>101</v>
      </c>
      <c r="C231" s="32" t="s">
        <v>100</v>
      </c>
      <c r="D231" s="33" t="s">
        <v>81</v>
      </c>
      <c r="E231" s="18">
        <v>51.26</v>
      </c>
      <c r="F231" s="27" t="s">
        <v>115</v>
      </c>
    </row>
    <row r="232" spans="1:6" ht="15.85" customHeight="1" x14ac:dyDescent="0.3">
      <c r="A232" s="24"/>
      <c r="B232" s="22" t="s">
        <v>9</v>
      </c>
      <c r="C232" s="21"/>
      <c r="D232" s="23"/>
      <c r="E232" s="20">
        <f>E231</f>
        <v>51.26</v>
      </c>
      <c r="F232" s="28"/>
    </row>
    <row r="233" spans="1:6" ht="15.85" customHeight="1" x14ac:dyDescent="0.3">
      <c r="A233" s="24"/>
      <c r="B233" s="75" t="s">
        <v>103</v>
      </c>
      <c r="C233" s="77" t="s">
        <v>102</v>
      </c>
      <c r="D233" s="73" t="s">
        <v>33</v>
      </c>
      <c r="E233" s="25">
        <v>82.61</v>
      </c>
      <c r="F233" s="30" t="s">
        <v>112</v>
      </c>
    </row>
    <row r="234" spans="1:6" ht="43.85" customHeight="1" x14ac:dyDescent="0.3">
      <c r="A234" s="24"/>
      <c r="B234" s="85"/>
      <c r="C234" s="86"/>
      <c r="D234" s="84"/>
      <c r="E234" s="25">
        <v>72.78</v>
      </c>
      <c r="F234" s="30" t="s">
        <v>181</v>
      </c>
    </row>
    <row r="235" spans="1:6" ht="15.85" customHeight="1" x14ac:dyDescent="0.3">
      <c r="A235" s="24"/>
      <c r="B235" s="76"/>
      <c r="C235" s="78"/>
      <c r="D235" s="74"/>
      <c r="E235" s="25">
        <v>16.760000000000002</v>
      </c>
      <c r="F235" s="30" t="s">
        <v>22</v>
      </c>
    </row>
    <row r="236" spans="1:6" ht="15.85" customHeight="1" x14ac:dyDescent="0.3">
      <c r="A236" s="24"/>
      <c r="B236" s="22" t="s">
        <v>9</v>
      </c>
      <c r="C236" s="21"/>
      <c r="D236" s="23"/>
      <c r="E236" s="20">
        <f>SUM(E233:E235)</f>
        <v>172.14999999999998</v>
      </c>
      <c r="F236" s="28"/>
    </row>
    <row r="237" spans="1:6" ht="31.3" customHeight="1" x14ac:dyDescent="0.3">
      <c r="A237" s="24"/>
      <c r="B237" s="61" t="s">
        <v>155</v>
      </c>
      <c r="C237" s="60" t="s">
        <v>120</v>
      </c>
      <c r="D237" s="58" t="s">
        <v>152</v>
      </c>
      <c r="E237" s="25">
        <v>133</v>
      </c>
      <c r="F237" s="27" t="s">
        <v>108</v>
      </c>
    </row>
    <row r="238" spans="1:6" ht="15.85" customHeight="1" x14ac:dyDescent="0.3">
      <c r="A238" s="24"/>
      <c r="B238" s="22" t="s">
        <v>9</v>
      </c>
      <c r="C238" s="21"/>
      <c r="D238" s="23"/>
      <c r="E238" s="20">
        <f>SUM(E237:E237)</f>
        <v>133</v>
      </c>
      <c r="F238" s="28"/>
    </row>
    <row r="239" spans="1:6" ht="15.85" customHeight="1" x14ac:dyDescent="0.3">
      <c r="A239" s="24"/>
      <c r="B239" s="48" t="s">
        <v>77</v>
      </c>
      <c r="C239" s="49" t="s">
        <v>78</v>
      </c>
      <c r="D239" s="50" t="s">
        <v>5</v>
      </c>
      <c r="E239" s="25">
        <v>62.6</v>
      </c>
      <c r="F239" s="27" t="s">
        <v>115</v>
      </c>
    </row>
    <row r="240" spans="1:6" ht="15.85" customHeight="1" x14ac:dyDescent="0.3">
      <c r="A240" s="24"/>
      <c r="B240" s="22" t="s">
        <v>9</v>
      </c>
      <c r="C240" s="21"/>
      <c r="D240" s="23"/>
      <c r="E240" s="20">
        <f>SUM(E239:E239)</f>
        <v>62.6</v>
      </c>
      <c r="F240" s="28"/>
    </row>
    <row r="241" spans="1:6" ht="15.85" customHeight="1" x14ac:dyDescent="0.3">
      <c r="A241" s="24"/>
      <c r="B241" s="75" t="s">
        <v>79</v>
      </c>
      <c r="C241" s="77" t="s">
        <v>80</v>
      </c>
      <c r="D241" s="73" t="s">
        <v>11</v>
      </c>
      <c r="E241" s="25">
        <v>38.81</v>
      </c>
      <c r="F241" s="27" t="s">
        <v>112</v>
      </c>
    </row>
    <row r="242" spans="1:6" ht="15.85" customHeight="1" x14ac:dyDescent="0.3">
      <c r="A242" s="24"/>
      <c r="B242" s="85"/>
      <c r="C242" s="86"/>
      <c r="D242" s="84"/>
      <c r="E242" s="25">
        <v>144.44</v>
      </c>
      <c r="F242" s="27" t="s">
        <v>106</v>
      </c>
    </row>
    <row r="243" spans="1:6" ht="15.85" customHeight="1" x14ac:dyDescent="0.3">
      <c r="A243" s="24"/>
      <c r="B243" s="22" t="s">
        <v>9</v>
      </c>
      <c r="C243" s="21"/>
      <c r="D243" s="23"/>
      <c r="E243" s="20">
        <f>SUM(E241:E242)</f>
        <v>183.25</v>
      </c>
      <c r="F243" s="28"/>
    </row>
    <row r="244" spans="1:6" ht="15.85" customHeight="1" x14ac:dyDescent="0.3">
      <c r="A244" s="24"/>
      <c r="B244" s="75" t="s">
        <v>94</v>
      </c>
      <c r="C244" s="77" t="s">
        <v>95</v>
      </c>
      <c r="D244" s="73" t="s">
        <v>5</v>
      </c>
      <c r="E244" s="25">
        <v>10.62</v>
      </c>
      <c r="F244" s="27" t="s">
        <v>107</v>
      </c>
    </row>
    <row r="245" spans="1:6" ht="15.85" customHeight="1" x14ac:dyDescent="0.3">
      <c r="A245" s="24"/>
      <c r="B245" s="76"/>
      <c r="C245" s="78"/>
      <c r="D245" s="74"/>
      <c r="E245" s="18">
        <v>10.62</v>
      </c>
      <c r="F245" s="27" t="s">
        <v>107</v>
      </c>
    </row>
    <row r="246" spans="1:6" ht="15.85" customHeight="1" x14ac:dyDescent="0.3">
      <c r="A246" s="24"/>
      <c r="B246" s="22" t="s">
        <v>9</v>
      </c>
      <c r="C246" s="21"/>
      <c r="D246" s="23"/>
      <c r="E246" s="20">
        <f>SUM(E244:E245)</f>
        <v>21.24</v>
      </c>
      <c r="F246" s="28"/>
    </row>
    <row r="247" spans="1:6" ht="15.85" customHeight="1" x14ac:dyDescent="0.3">
      <c r="A247" s="24"/>
      <c r="B247" s="75" t="s">
        <v>139</v>
      </c>
      <c r="C247" s="77" t="s">
        <v>140</v>
      </c>
      <c r="D247" s="73" t="s">
        <v>11</v>
      </c>
      <c r="E247" s="25">
        <v>478</v>
      </c>
      <c r="F247" s="30" t="s">
        <v>109</v>
      </c>
    </row>
    <row r="248" spans="1:6" ht="15.85" customHeight="1" x14ac:dyDescent="0.3">
      <c r="A248" s="24"/>
      <c r="B248" s="85"/>
      <c r="C248" s="86"/>
      <c r="D248" s="84"/>
      <c r="E248" s="25">
        <v>894</v>
      </c>
      <c r="F248" s="30" t="s">
        <v>109</v>
      </c>
    </row>
    <row r="249" spans="1:6" ht="15.85" customHeight="1" x14ac:dyDescent="0.3">
      <c r="A249" s="24"/>
      <c r="B249" s="76"/>
      <c r="C249" s="78"/>
      <c r="D249" s="74"/>
      <c r="E249" s="18">
        <v>1133</v>
      </c>
      <c r="F249" s="30" t="s">
        <v>109</v>
      </c>
    </row>
    <row r="250" spans="1:6" ht="15.85" customHeight="1" x14ac:dyDescent="0.3">
      <c r="A250" s="24"/>
      <c r="B250" s="22" t="s">
        <v>9</v>
      </c>
      <c r="C250" s="21"/>
      <c r="D250" s="23"/>
      <c r="E250" s="20">
        <f>SUM(E247:E249)</f>
        <v>2505</v>
      </c>
      <c r="F250" s="56"/>
    </row>
    <row r="251" spans="1:6" ht="15.85" customHeight="1" x14ac:dyDescent="0.3">
      <c r="A251" s="24"/>
      <c r="B251" s="75" t="s">
        <v>97</v>
      </c>
      <c r="C251" s="77" t="s">
        <v>96</v>
      </c>
      <c r="D251" s="73" t="s">
        <v>11</v>
      </c>
      <c r="E251" s="25">
        <v>800</v>
      </c>
      <c r="F251" s="27" t="s">
        <v>116</v>
      </c>
    </row>
    <row r="252" spans="1:6" ht="15.85" customHeight="1" x14ac:dyDescent="0.3">
      <c r="A252" s="24"/>
      <c r="B252" s="76"/>
      <c r="C252" s="78"/>
      <c r="D252" s="74"/>
      <c r="E252" s="18">
        <v>18</v>
      </c>
      <c r="F252" s="27" t="s">
        <v>108</v>
      </c>
    </row>
    <row r="253" spans="1:6" ht="15.85" customHeight="1" x14ac:dyDescent="0.3">
      <c r="A253" s="24"/>
      <c r="B253" s="22" t="s">
        <v>9</v>
      </c>
      <c r="C253" s="21"/>
      <c r="D253" s="23"/>
      <c r="E253" s="20">
        <f>SUM(E251:E252)</f>
        <v>818</v>
      </c>
      <c r="F253" s="28"/>
    </row>
    <row r="254" spans="1:6" ht="15.85" customHeight="1" x14ac:dyDescent="0.3">
      <c r="A254" s="24"/>
      <c r="B254" s="75" t="s">
        <v>82</v>
      </c>
      <c r="C254" s="87">
        <v>95132059021</v>
      </c>
      <c r="D254" s="73" t="s">
        <v>81</v>
      </c>
      <c r="E254" s="25">
        <v>195.3</v>
      </c>
      <c r="F254" s="30" t="s">
        <v>106</v>
      </c>
    </row>
    <row r="255" spans="1:6" ht="15.85" customHeight="1" x14ac:dyDescent="0.3">
      <c r="A255" s="24"/>
      <c r="B255" s="76"/>
      <c r="C255" s="88"/>
      <c r="D255" s="74"/>
      <c r="E255" s="18">
        <v>195.3</v>
      </c>
      <c r="F255" s="27" t="s">
        <v>106</v>
      </c>
    </row>
    <row r="256" spans="1:6" ht="15.85" customHeight="1" x14ac:dyDescent="0.3">
      <c r="A256" s="24"/>
      <c r="B256" s="22" t="s">
        <v>9</v>
      </c>
      <c r="C256" s="21"/>
      <c r="D256" s="23"/>
      <c r="E256" s="20">
        <f>SUM(E254:E255)</f>
        <v>390.6</v>
      </c>
      <c r="F256" s="28"/>
    </row>
    <row r="257" spans="1:6" ht="15.85" customHeight="1" x14ac:dyDescent="0.3">
      <c r="A257" s="24"/>
      <c r="B257" s="83" t="s">
        <v>30</v>
      </c>
      <c r="C257" s="84">
        <v>70140364776</v>
      </c>
      <c r="D257" s="84" t="s">
        <v>11</v>
      </c>
      <c r="E257" s="18">
        <v>278.76</v>
      </c>
      <c r="F257" s="27" t="s">
        <v>19</v>
      </c>
    </row>
    <row r="258" spans="1:6" ht="15.85" customHeight="1" x14ac:dyDescent="0.3">
      <c r="A258" s="24"/>
      <c r="B258" s="83"/>
      <c r="C258" s="84"/>
      <c r="D258" s="84"/>
      <c r="E258" s="18">
        <v>346.74</v>
      </c>
      <c r="F258" s="27" t="s">
        <v>108</v>
      </c>
    </row>
    <row r="259" spans="1:6" ht="15.85" customHeight="1" x14ac:dyDescent="0.3">
      <c r="A259" s="24"/>
      <c r="B259" s="83"/>
      <c r="C259" s="84"/>
      <c r="D259" s="84"/>
      <c r="E259" s="18">
        <v>2172.08</v>
      </c>
      <c r="F259" s="27" t="s">
        <v>19</v>
      </c>
    </row>
    <row r="260" spans="1:6" ht="15.85" customHeight="1" x14ac:dyDescent="0.3">
      <c r="A260" s="24"/>
      <c r="B260" s="83"/>
      <c r="C260" s="84"/>
      <c r="D260" s="84"/>
      <c r="E260" s="18">
        <v>4808.59</v>
      </c>
      <c r="F260" s="27" t="s">
        <v>19</v>
      </c>
    </row>
    <row r="261" spans="1:6" ht="15.85" customHeight="1" x14ac:dyDescent="0.3">
      <c r="A261" s="24"/>
      <c r="B261" s="40" t="s">
        <v>31</v>
      </c>
      <c r="C261" s="41"/>
      <c r="D261" s="42"/>
      <c r="E261" s="43">
        <f>SUM(E257:E260)</f>
        <v>7606.17</v>
      </c>
      <c r="F261" s="56"/>
    </row>
    <row r="262" spans="1:6" ht="15.85" customHeight="1" x14ac:dyDescent="0.3">
      <c r="A262" s="24"/>
      <c r="B262" s="75" t="s">
        <v>143</v>
      </c>
      <c r="C262" s="77" t="s">
        <v>144</v>
      </c>
      <c r="D262" s="73" t="s">
        <v>5</v>
      </c>
      <c r="E262" s="25">
        <v>78.11</v>
      </c>
      <c r="F262" s="30" t="s">
        <v>109</v>
      </c>
    </row>
    <row r="263" spans="1:6" ht="15.85" customHeight="1" x14ac:dyDescent="0.3">
      <c r="A263" s="24"/>
      <c r="B263" s="76"/>
      <c r="C263" s="78"/>
      <c r="D263" s="74"/>
      <c r="E263" s="18">
        <v>78.11</v>
      </c>
      <c r="F263" s="27" t="s">
        <v>109</v>
      </c>
    </row>
    <row r="264" spans="1:6" ht="15.85" customHeight="1" x14ac:dyDescent="0.3">
      <c r="A264" s="24"/>
      <c r="B264" s="22" t="s">
        <v>9</v>
      </c>
      <c r="C264" s="21"/>
      <c r="D264" s="23"/>
      <c r="E264" s="20">
        <f>SUM(E262:E263)</f>
        <v>156.22</v>
      </c>
      <c r="F264" s="28"/>
    </row>
    <row r="265" spans="1:6" ht="15.85" customHeight="1" x14ac:dyDescent="0.3">
      <c r="A265" s="24"/>
      <c r="B265" s="79" t="s">
        <v>84</v>
      </c>
      <c r="C265" s="81">
        <v>77738058360</v>
      </c>
      <c r="D265" s="81" t="s">
        <v>5</v>
      </c>
      <c r="E265" s="25">
        <v>162.5</v>
      </c>
      <c r="F265" s="39" t="s">
        <v>117</v>
      </c>
    </row>
    <row r="266" spans="1:6" ht="15.85" customHeight="1" x14ac:dyDescent="0.3">
      <c r="A266" s="24"/>
      <c r="B266" s="80"/>
      <c r="C266" s="82"/>
      <c r="D266" s="82"/>
      <c r="E266" s="26">
        <v>162.5</v>
      </c>
      <c r="F266" s="39" t="s">
        <v>117</v>
      </c>
    </row>
    <row r="267" spans="1:6" ht="15.85" customHeight="1" x14ac:dyDescent="0.3">
      <c r="A267" s="24"/>
      <c r="B267" s="40" t="s">
        <v>31</v>
      </c>
      <c r="C267" s="41"/>
      <c r="D267" s="42"/>
      <c r="E267" s="6">
        <f>SUM(E265:E266)</f>
        <v>325</v>
      </c>
      <c r="F267" s="57"/>
    </row>
    <row r="268" spans="1:6" ht="15.85" customHeight="1" x14ac:dyDescent="0.3">
      <c r="A268" s="24"/>
      <c r="B268" s="79" t="s">
        <v>147</v>
      </c>
      <c r="C268" s="81">
        <v>14191016780</v>
      </c>
      <c r="D268" s="81" t="s">
        <v>11</v>
      </c>
      <c r="E268" s="26">
        <v>30</v>
      </c>
      <c r="F268" s="68" t="s">
        <v>107</v>
      </c>
    </row>
    <row r="269" spans="1:6" ht="15.85" customHeight="1" x14ac:dyDescent="0.3">
      <c r="A269" s="24"/>
      <c r="B269" s="80"/>
      <c r="C269" s="82"/>
      <c r="D269" s="82"/>
      <c r="E269" s="26">
        <v>40</v>
      </c>
      <c r="F269" s="39" t="s">
        <v>114</v>
      </c>
    </row>
    <row r="270" spans="1:6" ht="15.85" customHeight="1" x14ac:dyDescent="0.3">
      <c r="A270" s="24"/>
      <c r="B270" s="22" t="s">
        <v>9</v>
      </c>
      <c r="C270" s="21"/>
      <c r="D270" s="23"/>
      <c r="E270" s="6">
        <f>SUM(E268:E269)</f>
        <v>70</v>
      </c>
      <c r="F270" s="12"/>
    </row>
    <row r="271" spans="1:6" ht="15.85" customHeight="1" x14ac:dyDescent="0.3">
      <c r="A271" s="24"/>
      <c r="B271" s="62" t="s">
        <v>167</v>
      </c>
      <c r="C271" s="63">
        <v>98507751897</v>
      </c>
      <c r="D271" s="63" t="s">
        <v>168</v>
      </c>
      <c r="E271" s="26">
        <v>483.75</v>
      </c>
      <c r="F271" s="39" t="s">
        <v>108</v>
      </c>
    </row>
    <row r="272" spans="1:6" ht="15.85" customHeight="1" x14ac:dyDescent="0.3">
      <c r="A272" s="24"/>
      <c r="B272" s="22" t="s">
        <v>9</v>
      </c>
      <c r="C272" s="21"/>
      <c r="D272" s="23"/>
      <c r="E272" s="6">
        <f>SUM(E271:E271)</f>
        <v>483.75</v>
      </c>
      <c r="F272" s="12"/>
    </row>
    <row r="273" spans="1:6" ht="15.85" customHeight="1" x14ac:dyDescent="0.3">
      <c r="A273" s="24"/>
      <c r="B273" s="62" t="s">
        <v>153</v>
      </c>
      <c r="C273" s="63">
        <v>70450827918</v>
      </c>
      <c r="D273" s="63" t="s">
        <v>154</v>
      </c>
      <c r="E273" s="26">
        <v>66.2</v>
      </c>
      <c r="F273" s="39" t="s">
        <v>113</v>
      </c>
    </row>
    <row r="274" spans="1:6" ht="15.85" customHeight="1" x14ac:dyDescent="0.3">
      <c r="A274" s="24"/>
      <c r="B274" s="22" t="s">
        <v>9</v>
      </c>
      <c r="C274" s="21"/>
      <c r="D274" s="23"/>
      <c r="E274" s="6">
        <f>SUM(E273:E273)</f>
        <v>66.2</v>
      </c>
      <c r="F274" s="12"/>
    </row>
    <row r="275" spans="1:6" ht="28.8" customHeight="1" x14ac:dyDescent="0.3">
      <c r="A275" s="24"/>
      <c r="B275" s="51" t="s">
        <v>83</v>
      </c>
      <c r="C275" s="52">
        <v>61700516273</v>
      </c>
      <c r="D275" s="52" t="s">
        <v>29</v>
      </c>
      <c r="E275" s="26">
        <v>6114.14</v>
      </c>
      <c r="F275" s="39" t="s">
        <v>182</v>
      </c>
    </row>
    <row r="276" spans="1:6" ht="15.85" customHeight="1" x14ac:dyDescent="0.3">
      <c r="A276" s="24"/>
      <c r="B276" s="22" t="s">
        <v>9</v>
      </c>
      <c r="C276" s="21"/>
      <c r="D276" s="23"/>
      <c r="E276" s="6">
        <f>SUM(E275:E275)</f>
        <v>6114.14</v>
      </c>
      <c r="F276" s="12"/>
    </row>
    <row r="277" spans="1:6" ht="15.85" customHeight="1" x14ac:dyDescent="0.3">
      <c r="A277" s="24"/>
      <c r="B277" s="83" t="s">
        <v>141</v>
      </c>
      <c r="C277" s="84">
        <v>23633545858</v>
      </c>
      <c r="D277" s="84" t="s">
        <v>142</v>
      </c>
      <c r="E277" s="18">
        <v>261.31</v>
      </c>
      <c r="F277" s="27" t="s">
        <v>108</v>
      </c>
    </row>
    <row r="278" spans="1:6" ht="15.85" customHeight="1" x14ac:dyDescent="0.3">
      <c r="A278" s="24"/>
      <c r="B278" s="83"/>
      <c r="C278" s="84"/>
      <c r="D278" s="84"/>
      <c r="E278" s="18">
        <v>261.31</v>
      </c>
      <c r="F278" s="27" t="s">
        <v>108</v>
      </c>
    </row>
    <row r="279" spans="1:6" ht="15.85" customHeight="1" x14ac:dyDescent="0.3">
      <c r="A279" s="24"/>
      <c r="B279" s="83"/>
      <c r="C279" s="84"/>
      <c r="D279" s="84"/>
      <c r="E279" s="18">
        <v>17.5</v>
      </c>
      <c r="F279" s="27" t="s">
        <v>108</v>
      </c>
    </row>
    <row r="280" spans="1:6" ht="15.85" customHeight="1" x14ac:dyDescent="0.3">
      <c r="A280" s="24"/>
      <c r="B280" s="83"/>
      <c r="C280" s="84"/>
      <c r="D280" s="84"/>
      <c r="E280" s="18">
        <v>261.31</v>
      </c>
      <c r="F280" s="27" t="s">
        <v>108</v>
      </c>
    </row>
    <row r="281" spans="1:6" ht="15.85" customHeight="1" x14ac:dyDescent="0.3">
      <c r="A281" s="24"/>
      <c r="B281" s="40" t="s">
        <v>31</v>
      </c>
      <c r="C281" s="41"/>
      <c r="D281" s="42"/>
      <c r="E281" s="43">
        <f>SUM(E277:E280)</f>
        <v>801.43000000000006</v>
      </c>
      <c r="F281" s="56"/>
    </row>
    <row r="282" spans="1:6" ht="15.85" customHeight="1" x14ac:dyDescent="0.3">
      <c r="A282" s="24"/>
      <c r="B282" s="62" t="s">
        <v>157</v>
      </c>
      <c r="C282" s="63">
        <v>60262262122</v>
      </c>
      <c r="D282" s="63" t="s">
        <v>158</v>
      </c>
      <c r="E282" s="26">
        <v>210</v>
      </c>
      <c r="F282" s="39" t="s">
        <v>106</v>
      </c>
    </row>
    <row r="283" spans="1:6" ht="15.85" customHeight="1" x14ac:dyDescent="0.3">
      <c r="A283" s="24"/>
      <c r="B283" s="22" t="s">
        <v>9</v>
      </c>
      <c r="C283" s="21"/>
      <c r="D283" s="23"/>
      <c r="E283" s="6">
        <f>SUM(E282:E282)</f>
        <v>210</v>
      </c>
      <c r="F283" s="12"/>
    </row>
    <row r="284" spans="1:6" ht="15.85" customHeight="1" x14ac:dyDescent="0.3">
      <c r="A284" s="24"/>
      <c r="B284" s="62" t="s">
        <v>156</v>
      </c>
      <c r="C284" s="63">
        <v>91040737993</v>
      </c>
      <c r="D284" s="63" t="s">
        <v>5</v>
      </c>
      <c r="E284" s="26">
        <v>92.52</v>
      </c>
      <c r="F284" s="39" t="s">
        <v>22</v>
      </c>
    </row>
    <row r="285" spans="1:6" ht="15.85" customHeight="1" x14ac:dyDescent="0.3">
      <c r="A285" s="24"/>
      <c r="B285" s="22" t="s">
        <v>9</v>
      </c>
      <c r="C285" s="21"/>
      <c r="D285" s="23"/>
      <c r="E285" s="6">
        <f>SUM(E284:E284)</f>
        <v>92.52</v>
      </c>
      <c r="F285" s="12"/>
    </row>
    <row r="286" spans="1:6" ht="15.85" customHeight="1" x14ac:dyDescent="0.3">
      <c r="A286" s="24"/>
      <c r="B286" s="55" t="s">
        <v>138</v>
      </c>
      <c r="C286" s="54">
        <v>37357448424</v>
      </c>
      <c r="D286" s="54" t="s">
        <v>11</v>
      </c>
      <c r="E286" s="26">
        <v>30</v>
      </c>
      <c r="F286" s="39" t="s">
        <v>117</v>
      </c>
    </row>
    <row r="287" spans="1:6" ht="15.85" customHeight="1" x14ac:dyDescent="0.3">
      <c r="A287" s="24"/>
      <c r="B287" s="22" t="s">
        <v>9</v>
      </c>
      <c r="C287" s="21"/>
      <c r="D287" s="23"/>
      <c r="E287" s="6">
        <f>SUM(E286:E286)</f>
        <v>30</v>
      </c>
      <c r="F287" s="12"/>
    </row>
    <row r="288" spans="1:6" ht="29.45" customHeight="1" x14ac:dyDescent="0.3">
      <c r="A288" s="24"/>
      <c r="B288" s="101" t="s">
        <v>27</v>
      </c>
      <c r="C288" s="102" t="s">
        <v>28</v>
      </c>
      <c r="D288" s="103" t="s">
        <v>11</v>
      </c>
      <c r="E288" s="44">
        <v>111.88</v>
      </c>
      <c r="F288" s="30" t="s">
        <v>184</v>
      </c>
    </row>
    <row r="289" spans="1:6" ht="32.6" customHeight="1" x14ac:dyDescent="0.3">
      <c r="A289" s="24"/>
      <c r="B289" s="101"/>
      <c r="C289" s="102"/>
      <c r="D289" s="103"/>
      <c r="E289" s="18">
        <v>290.75</v>
      </c>
      <c r="F289" s="30" t="s">
        <v>183</v>
      </c>
    </row>
    <row r="290" spans="1:6" ht="15.85" customHeight="1" x14ac:dyDescent="0.3">
      <c r="A290" s="24"/>
      <c r="B290" s="22" t="s">
        <v>9</v>
      </c>
      <c r="C290" s="21"/>
      <c r="D290" s="23"/>
      <c r="E290" s="20">
        <f>SUM(E288:E289)</f>
        <v>402.63</v>
      </c>
      <c r="F290" s="28"/>
    </row>
    <row r="291" spans="1:6" ht="36" customHeight="1" x14ac:dyDescent="0.3">
      <c r="B291" s="1"/>
      <c r="C291" s="1"/>
      <c r="D291" s="1"/>
      <c r="E291" s="29">
        <v>236893.86</v>
      </c>
      <c r="F291" s="4" t="s">
        <v>14</v>
      </c>
    </row>
    <row r="292" spans="1:6" ht="36" customHeight="1" x14ac:dyDescent="0.3">
      <c r="B292" s="1"/>
      <c r="C292" s="1"/>
      <c r="D292" s="1"/>
      <c r="E292" s="29">
        <v>93.16</v>
      </c>
      <c r="F292" s="4" t="s">
        <v>25</v>
      </c>
    </row>
    <row r="293" spans="1:6" ht="36" customHeight="1" x14ac:dyDescent="0.3">
      <c r="B293" s="1"/>
      <c r="C293" s="1"/>
      <c r="D293" s="1"/>
      <c r="E293" s="29">
        <v>38353</v>
      </c>
      <c r="F293" s="4" t="s">
        <v>118</v>
      </c>
    </row>
    <row r="294" spans="1:6" ht="36" customHeight="1" x14ac:dyDescent="0.3">
      <c r="B294" s="1"/>
      <c r="C294" s="1"/>
      <c r="D294" s="1"/>
      <c r="E294" s="29">
        <v>37537.39</v>
      </c>
      <c r="F294" s="4" t="s">
        <v>15</v>
      </c>
    </row>
    <row r="295" spans="1:6" ht="36" customHeight="1" x14ac:dyDescent="0.3">
      <c r="B295" s="1"/>
      <c r="C295" s="1"/>
      <c r="D295" s="1"/>
      <c r="E295" s="29">
        <v>10009.16</v>
      </c>
      <c r="F295" s="4" t="s">
        <v>16</v>
      </c>
    </row>
    <row r="296" spans="1:6" ht="38.85" customHeight="1" x14ac:dyDescent="0.3">
      <c r="B296" s="1"/>
      <c r="C296" s="1"/>
      <c r="D296" s="1"/>
      <c r="E296" s="29">
        <v>738.51</v>
      </c>
      <c r="F296" s="4" t="s">
        <v>17</v>
      </c>
    </row>
    <row r="297" spans="1:6" ht="42.6" customHeight="1" x14ac:dyDescent="0.3">
      <c r="B297" s="1"/>
      <c r="C297" s="1"/>
      <c r="D297" s="1"/>
      <c r="E297" s="29">
        <v>905.31</v>
      </c>
      <c r="F297" s="4" t="s">
        <v>23</v>
      </c>
    </row>
    <row r="298" spans="1:6" ht="36" customHeight="1" x14ac:dyDescent="0.3">
      <c r="B298" s="1"/>
      <c r="C298" s="1"/>
      <c r="D298" s="1"/>
      <c r="E298" s="29">
        <v>120</v>
      </c>
      <c r="F298" s="4" t="s">
        <v>18</v>
      </c>
    </row>
    <row r="299" spans="1:6" ht="18" customHeight="1" x14ac:dyDescent="0.3">
      <c r="B299" s="1"/>
      <c r="C299" s="95" t="s">
        <v>134</v>
      </c>
      <c r="D299" s="95"/>
      <c r="E299" s="6">
        <f>E22+E24+E27+E33+E40+E73+E75+E77+E79+E81+E87+E90+E93+E97+E100+E102+E106+E108+E130+E148+E155+E157+E159+E161+E163+E166+E169+E171+E174+E176+E179+E182+E184+E186+E188+E195+E197+E200+E202+E204+E208+E217+E226+E228+E230+E232+E236+E238+E240+E243+E246+E250+E253+E256+E261+E264+E267+E270+E272+E274+E276+E281+E283+E285+E287+E290+E291+E292+E293+E294+E295+E296+E297+E298</f>
        <v>449408.42</v>
      </c>
      <c r="F299" s="1"/>
    </row>
    <row r="300" spans="1:6" x14ac:dyDescent="0.3">
      <c r="B300" s="1"/>
      <c r="C300" s="1"/>
      <c r="D300" s="1"/>
      <c r="E300" s="2"/>
      <c r="F300" s="1"/>
    </row>
    <row r="301" spans="1:6" x14ac:dyDescent="0.3">
      <c r="B301" s="1"/>
      <c r="C301" s="1"/>
      <c r="D301" s="1"/>
      <c r="E301" s="2"/>
      <c r="F301" s="1"/>
    </row>
    <row r="302" spans="1:6" x14ac:dyDescent="0.3">
      <c r="B302" s="1"/>
      <c r="C302" s="1"/>
      <c r="D302" s="1"/>
      <c r="E302" s="2"/>
      <c r="F302" s="1"/>
    </row>
    <row r="303" spans="1:6" x14ac:dyDescent="0.3">
      <c r="B303" s="1"/>
      <c r="C303" s="1"/>
      <c r="D303" s="1"/>
      <c r="E303" s="2"/>
      <c r="F303" s="1"/>
    </row>
    <row r="304" spans="1:6" x14ac:dyDescent="0.3">
      <c r="B304" s="1"/>
      <c r="C304" s="1"/>
      <c r="D304" s="1"/>
      <c r="E304" s="2"/>
      <c r="F304" s="1"/>
    </row>
    <row r="305" spans="2:6" x14ac:dyDescent="0.3">
      <c r="B305" s="1"/>
      <c r="C305" s="1"/>
      <c r="D305" s="1"/>
      <c r="E305" s="2"/>
      <c r="F305" s="1"/>
    </row>
    <row r="306" spans="2:6" x14ac:dyDescent="0.3">
      <c r="B306" s="1"/>
      <c r="C306" s="1"/>
      <c r="D306" s="1"/>
      <c r="E306" s="2"/>
      <c r="F306" s="1"/>
    </row>
    <row r="307" spans="2:6" x14ac:dyDescent="0.3">
      <c r="B307" s="1"/>
      <c r="C307" s="1"/>
      <c r="D307" s="1"/>
      <c r="E307" s="2"/>
      <c r="F307" s="1"/>
    </row>
    <row r="308" spans="2:6" x14ac:dyDescent="0.3">
      <c r="B308" s="1"/>
      <c r="C308" s="1"/>
      <c r="D308" s="1"/>
      <c r="E308" s="2"/>
      <c r="F308" s="1"/>
    </row>
    <row r="309" spans="2:6" x14ac:dyDescent="0.3">
      <c r="B309" s="1"/>
      <c r="C309" s="1"/>
      <c r="D309" s="1"/>
      <c r="E309" s="2"/>
      <c r="F309" s="1"/>
    </row>
    <row r="310" spans="2:6" x14ac:dyDescent="0.3">
      <c r="B310" s="1"/>
      <c r="C310" s="1"/>
      <c r="D310" s="1"/>
      <c r="E310" s="2"/>
      <c r="F310" s="1"/>
    </row>
  </sheetData>
  <mergeCells count="115">
    <mergeCell ref="B22:D22"/>
    <mergeCell ref="B3:C3"/>
    <mergeCell ref="B8:F9"/>
    <mergeCell ref="C12:C21"/>
    <mergeCell ref="D12:D21"/>
    <mergeCell ref="B12:B21"/>
    <mergeCell ref="D34:D39"/>
    <mergeCell ref="C28:C32"/>
    <mergeCell ref="D28:D32"/>
    <mergeCell ref="B33:D33"/>
    <mergeCell ref="B24:D24"/>
    <mergeCell ref="B28:B32"/>
    <mergeCell ref="C299:D299"/>
    <mergeCell ref="B34:B39"/>
    <mergeCell ref="C34:C39"/>
    <mergeCell ref="B40:D40"/>
    <mergeCell ref="B98:B99"/>
    <mergeCell ref="C98:C99"/>
    <mergeCell ref="D98:D99"/>
    <mergeCell ref="B257:B260"/>
    <mergeCell ref="C257:C260"/>
    <mergeCell ref="D257:D260"/>
    <mergeCell ref="B288:B289"/>
    <mergeCell ref="C288:C289"/>
    <mergeCell ref="D288:D289"/>
    <mergeCell ref="B94:B96"/>
    <mergeCell ref="C94:C96"/>
    <mergeCell ref="D94:D96"/>
    <mergeCell ref="B205:B207"/>
    <mergeCell ref="C205:C207"/>
    <mergeCell ref="B41:B72"/>
    <mergeCell ref="C41:C72"/>
    <mergeCell ref="D41:D72"/>
    <mergeCell ref="B131:B147"/>
    <mergeCell ref="B109:B129"/>
    <mergeCell ref="C109:C129"/>
    <mergeCell ref="D109:D129"/>
    <mergeCell ref="D103:D105"/>
    <mergeCell ref="C103:C105"/>
    <mergeCell ref="B82:B86"/>
    <mergeCell ref="C82:C86"/>
    <mergeCell ref="D82:D86"/>
    <mergeCell ref="D218:D225"/>
    <mergeCell ref="B241:B242"/>
    <mergeCell ref="D205:D207"/>
    <mergeCell ref="B209:B216"/>
    <mergeCell ref="C209:C216"/>
    <mergeCell ref="C241:C242"/>
    <mergeCell ref="D241:D242"/>
    <mergeCell ref="B233:B235"/>
    <mergeCell ref="C233:C235"/>
    <mergeCell ref="D233:D235"/>
    <mergeCell ref="B277:B280"/>
    <mergeCell ref="C277:C280"/>
    <mergeCell ref="D277:D280"/>
    <mergeCell ref="B262:B263"/>
    <mergeCell ref="C262:C263"/>
    <mergeCell ref="D262:D263"/>
    <mergeCell ref="B247:B249"/>
    <mergeCell ref="C247:C249"/>
    <mergeCell ref="D247:D249"/>
    <mergeCell ref="B254:B255"/>
    <mergeCell ref="C254:C255"/>
    <mergeCell ref="D254:D255"/>
    <mergeCell ref="B265:B266"/>
    <mergeCell ref="C265:C266"/>
    <mergeCell ref="D265:D266"/>
    <mergeCell ref="B268:B269"/>
    <mergeCell ref="C268:C269"/>
    <mergeCell ref="D268:D269"/>
    <mergeCell ref="B167:B168"/>
    <mergeCell ref="C167:C168"/>
    <mergeCell ref="D167:D168"/>
    <mergeCell ref="B251:B252"/>
    <mergeCell ref="C251:C252"/>
    <mergeCell ref="D251:D252"/>
    <mergeCell ref="B244:B245"/>
    <mergeCell ref="C244:C245"/>
    <mergeCell ref="D244:D245"/>
    <mergeCell ref="B198:B199"/>
    <mergeCell ref="C198:C199"/>
    <mergeCell ref="D198:D199"/>
    <mergeCell ref="B177:B178"/>
    <mergeCell ref="C177:C178"/>
    <mergeCell ref="D177:D178"/>
    <mergeCell ref="D189:D194"/>
    <mergeCell ref="B189:B194"/>
    <mergeCell ref="C189:C194"/>
    <mergeCell ref="D209:D216"/>
    <mergeCell ref="B218:B225"/>
    <mergeCell ref="C218:C225"/>
    <mergeCell ref="B25:B26"/>
    <mergeCell ref="C25:C26"/>
    <mergeCell ref="D25:D26"/>
    <mergeCell ref="B180:B181"/>
    <mergeCell ref="C180:C181"/>
    <mergeCell ref="D180:D181"/>
    <mergeCell ref="B88:B89"/>
    <mergeCell ref="C88:C89"/>
    <mergeCell ref="D88:D89"/>
    <mergeCell ref="B172:B173"/>
    <mergeCell ref="C172:C173"/>
    <mergeCell ref="D172:D173"/>
    <mergeCell ref="B91:B92"/>
    <mergeCell ref="C91:C92"/>
    <mergeCell ref="D91:D92"/>
    <mergeCell ref="B164:B165"/>
    <mergeCell ref="C164:C165"/>
    <mergeCell ref="D164:D165"/>
    <mergeCell ref="B103:B105"/>
    <mergeCell ref="D131:D147"/>
    <mergeCell ref="B149:B154"/>
    <mergeCell ref="C149:C154"/>
    <mergeCell ref="D149:D154"/>
    <mergeCell ref="C131:C147"/>
  </mergeCells>
  <pageMargins left="0.25" right="0.25" top="0.75" bottom="0.75" header="0.3" footer="0.3"/>
  <pageSetup paperSize="9" scale="8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</cp:lastModifiedBy>
  <cp:lastPrinted>2026-03-18T10:58:19Z</cp:lastPrinted>
  <dcterms:created xsi:type="dcterms:W3CDTF">2024-02-07T08:05:49Z</dcterms:created>
  <dcterms:modified xsi:type="dcterms:W3CDTF">2026-07-20T06:24:25Z</dcterms:modified>
</cp:coreProperties>
</file>