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5" yWindow="-125" windowWidth="24267" windowHeight="13749"/>
  </bookViews>
  <sheets>
    <sheet name="SRPANJ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1" i="5" l="1"/>
  <c r="E192" i="5" l="1"/>
  <c r="E190" i="5"/>
  <c r="E188" i="5"/>
  <c r="E119" i="5"/>
  <c r="E186" i="5"/>
  <c r="E184" i="5"/>
  <c r="E131" i="5" l="1"/>
  <c r="E125" i="5"/>
  <c r="E18" i="5"/>
  <c r="E129" i="5" l="1"/>
  <c r="E177" i="5"/>
  <c r="E161" i="5"/>
  <c r="E175" i="5"/>
  <c r="E76" i="5" l="1"/>
  <c r="E159" i="5"/>
  <c r="E179" i="5" l="1"/>
  <c r="E153" i="5" l="1"/>
  <c r="E16" i="5"/>
  <c r="E69" i="5"/>
  <c r="E155" i="5" l="1"/>
  <c r="E163" i="5"/>
  <c r="E166" i="5" l="1"/>
  <c r="E173" i="5"/>
  <c r="E127" i="5" l="1"/>
  <c r="E81" i="5"/>
  <c r="E123" i="5"/>
  <c r="E157" i="5"/>
  <c r="E65" i="5"/>
  <c r="E139" i="5"/>
  <c r="E121" i="5"/>
  <c r="E83" i="5"/>
  <c r="E141" i="5"/>
  <c r="E181" i="5"/>
  <c r="E146" i="5"/>
  <c r="E151" i="5"/>
  <c r="E137" i="5"/>
  <c r="E116" i="5"/>
  <c r="E112" i="5"/>
  <c r="E99" i="5"/>
  <c r="E79" i="5"/>
  <c r="E73" i="5"/>
  <c r="E63" i="5"/>
  <c r="E171" i="5"/>
  <c r="E67" i="5" l="1"/>
  <c r="E29" i="5" l="1"/>
  <c r="E26" i="5" l="1"/>
  <c r="E14" i="5" l="1"/>
</calcChain>
</file>

<file path=xl/sharedStrings.xml><?xml version="1.0" encoding="utf-8"?>
<sst xmlns="http://schemas.openxmlformats.org/spreadsheetml/2006/main" count="328" uniqueCount="134">
  <si>
    <t>NAZIV PRIMATELJA</t>
  </si>
  <si>
    <t>OIB PRIMATELJA</t>
  </si>
  <si>
    <t>SJEDIŠTE PRIMATELJA</t>
  </si>
  <si>
    <t>NAČIN OBJAVE ISPLAĆENOG IZNOSA</t>
  </si>
  <si>
    <t>VRSTA RASHODA I IZDATAKA</t>
  </si>
  <si>
    <t>ZAGREB</t>
  </si>
  <si>
    <t>DOM ZA STARIJE I NEMOĆNE OSOBE VARAŽDIN</t>
  </si>
  <si>
    <t>Zavojna 6, 42000 Varaždin</t>
  </si>
  <si>
    <t>OIB: 41732682041</t>
  </si>
  <si>
    <t xml:space="preserve">Ukupno: </t>
  </si>
  <si>
    <t>PETROL d.o.o.</t>
  </si>
  <si>
    <t>VARAŽDIN</t>
  </si>
  <si>
    <t>ZAGREBAČKA BANKA d.d.</t>
  </si>
  <si>
    <t>ISPLATITELJ:</t>
  </si>
  <si>
    <t>3111 bruto plaće za redovan rad (ukupni iznos bez bolovanja na teret HZZO-a)</t>
  </si>
  <si>
    <t>3132 doprinos na bruto (doprinosi za obvezno zdravstveno osiguranje)</t>
  </si>
  <si>
    <t>3212 naknade za prijevoz, za rad na terenu i odvojeni život</t>
  </si>
  <si>
    <t>3291 naknade za rad predstavničkih i izvršnih tijela, povjerenstava i slično (bruto iznos s doprinosima na bruto)</t>
  </si>
  <si>
    <t>3721 naknade građanima i kućanstvima u novcu (isplata džeparca korisnicima)</t>
  </si>
  <si>
    <t>3223 energija</t>
  </si>
  <si>
    <t>3431 bankarske usluge i usluge platnog prometa</t>
  </si>
  <si>
    <t>NARODNE NOVINE d.d.</t>
  </si>
  <si>
    <t>3237 intelektualne i osobne usluge (ugovor o djelu, bruto iznos s doprinosima na bruto)</t>
  </si>
  <si>
    <t>OSIJEK</t>
  </si>
  <si>
    <t>3112 plaće u naravi</t>
  </si>
  <si>
    <t>ROG d.o.o.</t>
  </si>
  <si>
    <t>39483344029</t>
  </si>
  <si>
    <t>VUKOVAR</t>
  </si>
  <si>
    <t>TERMOPLIN d.d.</t>
  </si>
  <si>
    <t>Ukupno:</t>
  </si>
  <si>
    <t>NARODNI TRGOVAČKI LANAC d.o.o.</t>
  </si>
  <si>
    <t>SESVETE</t>
  </si>
  <si>
    <t>SAPONIA d.d.</t>
  </si>
  <si>
    <t>3221 uredski materijal i ostali materijalni rashodi</t>
  </si>
  <si>
    <t>MIKAČ, obrt</t>
  </si>
  <si>
    <t>MARTINKOVEC</t>
  </si>
  <si>
    <t>KLOMONT, obrt</t>
  </si>
  <si>
    <t>ICT REMARKETING d.o.o.</t>
  </si>
  <si>
    <t>45659013941</t>
  </si>
  <si>
    <t>DENI PEK d.o.o.</t>
  </si>
  <si>
    <t>VARAŽDINSKE TOPLICE</t>
  </si>
  <si>
    <t>02734490877</t>
  </si>
  <si>
    <t>44138062462</t>
  </si>
  <si>
    <t>VINDIJA d.o.o.</t>
  </si>
  <si>
    <t>VUGRINEC d.o.o.</t>
  </si>
  <si>
    <t>DUBRAVICA</t>
  </si>
  <si>
    <t>43639861997</t>
  </si>
  <si>
    <t>ZAVOD ZA JAVNO ZDRAVSTVO VARAŽDINSKE ŽUPANIJE</t>
  </si>
  <si>
    <t>20184981156</t>
  </si>
  <si>
    <t>VIZOR d.o.o.</t>
  </si>
  <si>
    <t>28579840610</t>
  </si>
  <si>
    <t>EURO ROSA IP d.o.o.</t>
  </si>
  <si>
    <t>58421021869</t>
  </si>
  <si>
    <t>AGRODALM d.o.o.</t>
  </si>
  <si>
    <t>80649374262</t>
  </si>
  <si>
    <t>29524210204</t>
  </si>
  <si>
    <t>A1 HRVATSKA d.o.o.</t>
  </si>
  <si>
    <t>PERT d.o.o.</t>
  </si>
  <si>
    <t>42255248046</t>
  </si>
  <si>
    <t>ILOK</t>
  </si>
  <si>
    <t>ČISTOĆA d.o.o.</t>
  </si>
  <si>
    <t>02371889218</t>
  </si>
  <si>
    <t>39048902955</t>
  </si>
  <si>
    <t>VARKOM d.o.o.</t>
  </si>
  <si>
    <t>81793146560</t>
  </si>
  <si>
    <t>HRVATSKI TELEKOM d.d.</t>
  </si>
  <si>
    <t>HP - HRVATSKA POŠTA d.d.</t>
  </si>
  <si>
    <t>87311810356</t>
  </si>
  <si>
    <t>LJEKARNA VARAŽDINSKE ŽUPANIJE</t>
  </si>
  <si>
    <t>43158005754</t>
  </si>
  <si>
    <t>LUDBREG</t>
  </si>
  <si>
    <t>ENNA NEXT d.o.o.</t>
  </si>
  <si>
    <t>MEĐIMURKA BS d.o.o.</t>
  </si>
  <si>
    <t>68372221964</t>
  </si>
  <si>
    <t>ČAKOVEC</t>
  </si>
  <si>
    <t>FINANCIJSKA AGENCIJA FINA</t>
  </si>
  <si>
    <t>85821130368</t>
  </si>
  <si>
    <t>92188488799</t>
  </si>
  <si>
    <t>MAGIC NET d.o.o.</t>
  </si>
  <si>
    <t>73660371074</t>
  </si>
  <si>
    <t>PEVEX d.d.</t>
  </si>
  <si>
    <t>3222 materijal i sirovine</t>
  </si>
  <si>
    <t>3299 ostali nespomenuti rashodi poslovanja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</si>
  <si>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</si>
  <si>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</si>
  <si>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</si>
  <si>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</si>
  <si>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3225 sitni inventar i autogume</t>
  </si>
  <si>
    <t>3293 reprezentacija</t>
  </si>
  <si>
    <t>3231 usluge telefona, interneta, pošte i prijevoza</t>
  </si>
  <si>
    <t>3121 ostali rashodi za zaposlene</t>
  </si>
  <si>
    <t>ODVJETNIK MATIJA ŠABIJAN</t>
  </si>
  <si>
    <t>-</t>
  </si>
  <si>
    <t>INA d.d.</t>
  </si>
  <si>
    <t>27759560625</t>
  </si>
  <si>
    <t>GROUPAMA OSIGURANJE d.d.</t>
  </si>
  <si>
    <t>98164456048</t>
  </si>
  <si>
    <t>BAUERFEIND d.o.o.</t>
  </si>
  <si>
    <t>05769955462</t>
  </si>
  <si>
    <t>PRESEČNO</t>
  </si>
  <si>
    <t>3292 premije osiguranja</t>
  </si>
  <si>
    <t>5443 otplata glavnice primljenih kredita od tuzemnih kreditnih institucija izvan javnog sektora</t>
  </si>
  <si>
    <t>DIZALO RUTIĆ d.o.o.</t>
  </si>
  <si>
    <t>KUĆAN MAROF</t>
  </si>
  <si>
    <t>SEFIR d.o.o.</t>
  </si>
  <si>
    <t>14555517409</t>
  </si>
  <si>
    <t>DUGO SELO</t>
  </si>
  <si>
    <t>3227 službena, radna i zaštitna odjeća i obuća</t>
  </si>
  <si>
    <t>JAVNA OBJAVA INFORMACIJA O TROŠENJU SREDSTAVA ZA SRPANJ 2026. GODINE</t>
  </si>
  <si>
    <t>Ukupno za SRPANJ 2026.</t>
  </si>
  <si>
    <t>3423 kamate za primljene kredite i zajmove od kreditnih i ostalih financijskih institucija izvan javnog sektora</t>
  </si>
  <si>
    <t>BAUHAUS</t>
  </si>
  <si>
    <t>CORAL CROATIA d.o.o.</t>
  </si>
  <si>
    <t>72594208197</t>
  </si>
  <si>
    <t>TRGOVINA STEP</t>
  </si>
  <si>
    <t>ORANGE d.o.o.</t>
  </si>
  <si>
    <t>00363177306</t>
  </si>
  <si>
    <t>GASTROPROJEKT d.o.o.</t>
  </si>
  <si>
    <t>27493567293</t>
  </si>
  <si>
    <t>DIMAX d.o.o.</t>
  </si>
  <si>
    <t>56608479548</t>
  </si>
  <si>
    <t>RIGOR-PK d.o.o.</t>
  </si>
  <si>
    <t>DRUŠKOVEC</t>
  </si>
  <si>
    <t>NEDELIŠĆE</t>
  </si>
  <si>
    <t>EKOTERM, obrt</t>
  </si>
  <si>
    <t>PELING d.o.o.</t>
  </si>
  <si>
    <t>MARLEX d.o.o.</t>
  </si>
  <si>
    <t>08702655593</t>
  </si>
  <si>
    <t>UGOSTITELJSKI OBRT STARČEK</t>
  </si>
  <si>
    <t>TIFON d.o.o.</t>
  </si>
  <si>
    <t>4227 uređaji, strojevi i oprema za ostale namjene</t>
  </si>
  <si>
    <t>49,71 - 3299 ostali nespomenuti rashodi poslovanja; 69,52 - 3224 materijal i dijelovi za tekuće i investicijsko održavanje; 4,78 - 3221 uredski materijal i ostali materijalni rashodi</t>
  </si>
  <si>
    <t>3433 zatezne kamate</t>
  </si>
  <si>
    <t>5.166,52 - 3223 energija                                                                                  27,10 - 3433 zatezne kamate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</si>
</sst>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6" fillId="3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4" fontId="1" fillId="3" borderId="4" xfId="0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0" fontId="0" fillId="0" borderId="9" xfId="0" applyBorder="1"/>
    <xf numFmtId="4" fontId="8" fillId="4" borderId="8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center" vertical="center" wrapText="1"/>
    </xf>
    <xf numFmtId="4" fontId="9" fillId="3" borderId="8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0" fillId="0" borderId="0" xfId="0" applyBorder="1"/>
    <xf numFmtId="4" fontId="5" fillId="0" borderId="8" xfId="0" applyNumberFormat="1" applyFont="1" applyFill="1" applyBorder="1" applyAlignment="1">
      <alignment horizontal="right" vertical="center"/>
    </xf>
    <xf numFmtId="4" fontId="0" fillId="0" borderId="4" xfId="0" applyNumberFormat="1" applyFont="1" applyFill="1" applyBorder="1" applyAlignment="1">
      <alignment horizontal="right" vertical="center"/>
    </xf>
    <xf numFmtId="0" fontId="5" fillId="4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8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49" fontId="7" fillId="4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/>
    </xf>
    <xf numFmtId="49" fontId="7" fillId="4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4" fontId="13" fillId="3" borderId="7" xfId="0" applyNumberFormat="1" applyFont="1" applyFill="1" applyBorder="1" applyAlignment="1">
      <alignment horizontal="right" vertical="center"/>
    </xf>
    <xf numFmtId="4" fontId="0" fillId="0" borderId="8" xfId="0" applyNumberFormat="1" applyFont="1" applyFill="1" applyBorder="1" applyAlignment="1">
      <alignment horizontal="right" vertical="center"/>
    </xf>
    <xf numFmtId="0" fontId="8" fillId="4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/>
    </xf>
    <xf numFmtId="49" fontId="7" fillId="4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/>
    </xf>
    <xf numFmtId="49" fontId="7" fillId="4" borderId="5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4" fontId="8" fillId="4" borderId="4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/>
    </xf>
    <xf numFmtId="49" fontId="7" fillId="4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49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49" fontId="0" fillId="4" borderId="1" xfId="0" applyNumberForma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49" fontId="7" fillId="4" borderId="5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0" fontId="0" fillId="4" borderId="5" xfId="0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12"/>
  <sheetViews>
    <sheetView tabSelected="1" zoomScaleNormal="100" workbookViewId="0">
      <selection activeCell="H198" sqref="H198"/>
    </sheetView>
  </sheetViews>
  <sheetFormatPr defaultRowHeight="15.05" x14ac:dyDescent="0.3"/>
  <cols>
    <col min="2" max="2" width="41.109375" customWidth="1"/>
    <col min="3" max="3" width="19.44140625" customWidth="1"/>
    <col min="4" max="4" width="23.109375" customWidth="1"/>
    <col min="5" max="5" width="22.109375" customWidth="1"/>
    <col min="6" max="6" width="55.44140625" customWidth="1"/>
  </cols>
  <sheetData>
    <row r="2" spans="1:6" ht="15.85" x14ac:dyDescent="0.25">
      <c r="B2" s="7" t="s">
        <v>13</v>
      </c>
      <c r="C2" s="8"/>
    </row>
    <row r="3" spans="1:6" ht="15.05" customHeight="1" x14ac:dyDescent="0.3">
      <c r="B3" s="107" t="s">
        <v>6</v>
      </c>
      <c r="C3" s="107"/>
    </row>
    <row r="4" spans="1:6" ht="15.05" customHeight="1" x14ac:dyDescent="0.3">
      <c r="B4" s="11" t="s">
        <v>7</v>
      </c>
      <c r="C4" s="9"/>
    </row>
    <row r="5" spans="1:6" ht="15.85" x14ac:dyDescent="0.25">
      <c r="B5" s="11" t="s">
        <v>8</v>
      </c>
      <c r="C5" s="8"/>
    </row>
    <row r="6" spans="1:6" ht="15.05" customHeight="1" x14ac:dyDescent="0.25">
      <c r="B6" s="3"/>
    </row>
    <row r="8" spans="1:6" x14ac:dyDescent="0.3">
      <c r="B8" s="108" t="s">
        <v>108</v>
      </c>
      <c r="C8" s="108"/>
      <c r="D8" s="108"/>
      <c r="E8" s="108"/>
      <c r="F8" s="108"/>
    </row>
    <row r="9" spans="1:6" x14ac:dyDescent="0.3">
      <c r="B9" s="108"/>
      <c r="C9" s="108"/>
      <c r="D9" s="108"/>
      <c r="E9" s="108"/>
      <c r="F9" s="108"/>
    </row>
    <row r="10" spans="1:6" ht="16.45" customHeight="1" x14ac:dyDescent="0.25"/>
    <row r="11" spans="1:6" ht="28.5" customHeight="1" x14ac:dyDescent="0.3">
      <c r="B11" s="19" t="s">
        <v>0</v>
      </c>
      <c r="C11" s="19" t="s">
        <v>1</v>
      </c>
      <c r="D11" s="19" t="s">
        <v>2</v>
      </c>
      <c r="E11" s="5" t="s">
        <v>3</v>
      </c>
      <c r="F11" s="5" t="s">
        <v>4</v>
      </c>
    </row>
    <row r="12" spans="1:6" ht="18" customHeight="1" x14ac:dyDescent="0.3">
      <c r="A12" s="17"/>
      <c r="B12" s="93" t="s">
        <v>10</v>
      </c>
      <c r="C12" s="94">
        <v>75550985023</v>
      </c>
      <c r="D12" s="94" t="s">
        <v>5</v>
      </c>
      <c r="E12" s="16">
        <v>45.8</v>
      </c>
      <c r="F12" s="13" t="s">
        <v>19</v>
      </c>
    </row>
    <row r="13" spans="1:6" ht="18" customHeight="1" x14ac:dyDescent="0.3">
      <c r="A13" s="17"/>
      <c r="B13" s="110"/>
      <c r="C13" s="109"/>
      <c r="D13" s="109"/>
      <c r="E13" s="16">
        <v>116.71</v>
      </c>
      <c r="F13" s="13" t="s">
        <v>19</v>
      </c>
    </row>
    <row r="14" spans="1:6" ht="18" customHeight="1" x14ac:dyDescent="0.3">
      <c r="B14" s="102" t="s">
        <v>9</v>
      </c>
      <c r="C14" s="103"/>
      <c r="D14" s="104"/>
      <c r="E14" s="6">
        <f>SUM(E12:E13)</f>
        <v>162.51</v>
      </c>
      <c r="F14" s="14"/>
    </row>
    <row r="15" spans="1:6" ht="18" customHeight="1" x14ac:dyDescent="0.3">
      <c r="B15" s="65" t="s">
        <v>93</v>
      </c>
      <c r="C15" s="63" t="s">
        <v>94</v>
      </c>
      <c r="D15" s="64" t="s">
        <v>5</v>
      </c>
      <c r="E15" s="44">
        <v>50.57</v>
      </c>
      <c r="F15" s="13" t="s">
        <v>19</v>
      </c>
    </row>
    <row r="16" spans="1:6" ht="18" customHeight="1" x14ac:dyDescent="0.3">
      <c r="B16" s="111" t="s">
        <v>9</v>
      </c>
      <c r="C16" s="112"/>
      <c r="D16" s="113"/>
      <c r="E16" s="20">
        <f>SUM(E15:E15)</f>
        <v>50.57</v>
      </c>
      <c r="F16" s="28"/>
    </row>
    <row r="17" spans="1:6" ht="18" customHeight="1" x14ac:dyDescent="0.3">
      <c r="B17" s="79" t="s">
        <v>111</v>
      </c>
      <c r="C17" s="73">
        <v>71642207963</v>
      </c>
      <c r="D17" s="73" t="s">
        <v>5</v>
      </c>
      <c r="E17" s="67">
        <v>59.85</v>
      </c>
      <c r="F17" s="66" t="s">
        <v>87</v>
      </c>
    </row>
    <row r="18" spans="1:6" ht="18" customHeight="1" x14ac:dyDescent="0.3">
      <c r="B18" s="22" t="s">
        <v>9</v>
      </c>
      <c r="C18" s="21"/>
      <c r="D18" s="23"/>
      <c r="E18" s="20">
        <f>SUM(E17:E17)</f>
        <v>59.85</v>
      </c>
      <c r="F18" s="28"/>
    </row>
    <row r="19" spans="1:6" ht="33.200000000000003" customHeight="1" x14ac:dyDescent="0.3">
      <c r="B19" s="110" t="s">
        <v>12</v>
      </c>
      <c r="C19" s="109">
        <v>92963223473</v>
      </c>
      <c r="D19" s="109" t="s">
        <v>5</v>
      </c>
      <c r="E19" s="16">
        <v>559.38</v>
      </c>
      <c r="F19" s="10" t="s">
        <v>110</v>
      </c>
    </row>
    <row r="20" spans="1:6" ht="18" customHeight="1" x14ac:dyDescent="0.3">
      <c r="B20" s="110"/>
      <c r="C20" s="109"/>
      <c r="D20" s="109"/>
      <c r="E20" s="16">
        <v>0.16</v>
      </c>
      <c r="F20" s="10" t="s">
        <v>20</v>
      </c>
    </row>
    <row r="21" spans="1:6" ht="18" customHeight="1" x14ac:dyDescent="0.3">
      <c r="B21" s="110"/>
      <c r="C21" s="109"/>
      <c r="D21" s="109"/>
      <c r="E21" s="16">
        <v>429.78</v>
      </c>
      <c r="F21" s="10" t="s">
        <v>20</v>
      </c>
    </row>
    <row r="22" spans="1:6" ht="18" customHeight="1" x14ac:dyDescent="0.3">
      <c r="B22" s="110"/>
      <c r="C22" s="109"/>
      <c r="D22" s="109"/>
      <c r="E22" s="16">
        <v>0.16</v>
      </c>
      <c r="F22" s="10" t="s">
        <v>20</v>
      </c>
    </row>
    <row r="23" spans="1:6" ht="18" customHeight="1" x14ac:dyDescent="0.3">
      <c r="B23" s="110"/>
      <c r="C23" s="109"/>
      <c r="D23" s="109"/>
      <c r="E23" s="16">
        <v>0.32</v>
      </c>
      <c r="F23" s="10" t="s">
        <v>20</v>
      </c>
    </row>
    <row r="24" spans="1:6" ht="18" customHeight="1" x14ac:dyDescent="0.3">
      <c r="B24" s="110"/>
      <c r="C24" s="109"/>
      <c r="D24" s="109"/>
      <c r="E24" s="16">
        <v>0.16</v>
      </c>
      <c r="F24" s="10" t="s">
        <v>20</v>
      </c>
    </row>
    <row r="25" spans="1:6" ht="31.95" customHeight="1" x14ac:dyDescent="0.3">
      <c r="B25" s="110"/>
      <c r="C25" s="109"/>
      <c r="D25" s="109"/>
      <c r="E25" s="16">
        <v>2093.62</v>
      </c>
      <c r="F25" s="10" t="s">
        <v>101</v>
      </c>
    </row>
    <row r="26" spans="1:6" x14ac:dyDescent="0.3">
      <c r="B26" s="102" t="s">
        <v>9</v>
      </c>
      <c r="C26" s="103"/>
      <c r="D26" s="104"/>
      <c r="E26" s="6">
        <f>SUM(E19:E25)</f>
        <v>3083.58</v>
      </c>
      <c r="F26" s="12"/>
    </row>
    <row r="27" spans="1:6" ht="18" customHeight="1" x14ac:dyDescent="0.3">
      <c r="A27" s="24"/>
      <c r="B27" s="100" t="s">
        <v>21</v>
      </c>
      <c r="C27" s="101">
        <v>64546066176</v>
      </c>
      <c r="D27" s="101" t="s">
        <v>5</v>
      </c>
      <c r="E27" s="68">
        <v>156.81</v>
      </c>
      <c r="F27" s="30" t="s">
        <v>33</v>
      </c>
    </row>
    <row r="28" spans="1:6" ht="18" customHeight="1" x14ac:dyDescent="0.3">
      <c r="A28" s="24"/>
      <c r="B28" s="100"/>
      <c r="C28" s="101"/>
      <c r="D28" s="101"/>
      <c r="E28" s="68">
        <v>46.21</v>
      </c>
      <c r="F28" s="30" t="s">
        <v>33</v>
      </c>
    </row>
    <row r="29" spans="1:6" ht="18" customHeight="1" x14ac:dyDescent="0.3">
      <c r="B29" s="102" t="s">
        <v>9</v>
      </c>
      <c r="C29" s="103"/>
      <c r="D29" s="104"/>
      <c r="E29" s="15">
        <f>SUM(E27:E28)</f>
        <v>203.02</v>
      </c>
      <c r="F29" s="12"/>
    </row>
    <row r="30" spans="1:6" ht="15.85" customHeight="1" x14ac:dyDescent="0.3">
      <c r="A30" s="24"/>
      <c r="B30" s="95" t="s">
        <v>30</v>
      </c>
      <c r="C30" s="97">
        <v>78344221376</v>
      </c>
      <c r="D30" s="105" t="s">
        <v>31</v>
      </c>
      <c r="E30" s="25">
        <v>21.26</v>
      </c>
      <c r="F30" s="27" t="s">
        <v>81</v>
      </c>
    </row>
    <row r="31" spans="1:6" ht="15.85" customHeight="1" x14ac:dyDescent="0.3">
      <c r="A31" s="24"/>
      <c r="B31" s="96"/>
      <c r="C31" s="98"/>
      <c r="D31" s="106"/>
      <c r="E31" s="25">
        <v>161.22999999999999</v>
      </c>
      <c r="F31" s="27" t="s">
        <v>81</v>
      </c>
    </row>
    <row r="32" spans="1:6" ht="15.85" customHeight="1" x14ac:dyDescent="0.3">
      <c r="A32" s="24"/>
      <c r="B32" s="96"/>
      <c r="C32" s="98"/>
      <c r="D32" s="106"/>
      <c r="E32" s="25">
        <v>31.68</v>
      </c>
      <c r="F32" s="27" t="s">
        <v>81</v>
      </c>
    </row>
    <row r="33" spans="1:6" ht="15.85" customHeight="1" x14ac:dyDescent="0.3">
      <c r="A33" s="24"/>
      <c r="B33" s="96"/>
      <c r="C33" s="98"/>
      <c r="D33" s="106"/>
      <c r="E33" s="25">
        <v>112.51</v>
      </c>
      <c r="F33" s="27" t="s">
        <v>81</v>
      </c>
    </row>
    <row r="34" spans="1:6" ht="15.85" customHeight="1" x14ac:dyDescent="0.3">
      <c r="A34" s="24"/>
      <c r="B34" s="96"/>
      <c r="C34" s="98"/>
      <c r="D34" s="106"/>
      <c r="E34" s="25">
        <v>65.569999999999993</v>
      </c>
      <c r="F34" s="27" t="s">
        <v>81</v>
      </c>
    </row>
    <row r="35" spans="1:6" ht="15.85" customHeight="1" x14ac:dyDescent="0.3">
      <c r="A35" s="24"/>
      <c r="B35" s="96"/>
      <c r="C35" s="98"/>
      <c r="D35" s="106"/>
      <c r="E35" s="25">
        <v>130.81</v>
      </c>
      <c r="F35" s="27" t="s">
        <v>81</v>
      </c>
    </row>
    <row r="36" spans="1:6" ht="15.85" customHeight="1" x14ac:dyDescent="0.3">
      <c r="A36" s="24"/>
      <c r="B36" s="96"/>
      <c r="C36" s="98"/>
      <c r="D36" s="106"/>
      <c r="E36" s="25">
        <v>211.89</v>
      </c>
      <c r="F36" s="27" t="s">
        <v>81</v>
      </c>
    </row>
    <row r="37" spans="1:6" ht="15.85" customHeight="1" x14ac:dyDescent="0.3">
      <c r="A37" s="24"/>
      <c r="B37" s="96"/>
      <c r="C37" s="98"/>
      <c r="D37" s="106"/>
      <c r="E37" s="25">
        <v>26.36</v>
      </c>
      <c r="F37" s="27" t="s">
        <v>81</v>
      </c>
    </row>
    <row r="38" spans="1:6" ht="15.85" customHeight="1" x14ac:dyDescent="0.3">
      <c r="A38" s="24"/>
      <c r="B38" s="96"/>
      <c r="C38" s="98"/>
      <c r="D38" s="106"/>
      <c r="E38" s="25">
        <v>275.72000000000003</v>
      </c>
      <c r="F38" s="27" t="s">
        <v>81</v>
      </c>
    </row>
    <row r="39" spans="1:6" ht="15.85" customHeight="1" x14ac:dyDescent="0.3">
      <c r="A39" s="24"/>
      <c r="B39" s="96"/>
      <c r="C39" s="98"/>
      <c r="D39" s="106"/>
      <c r="E39" s="25">
        <v>71.52</v>
      </c>
      <c r="F39" s="27" t="s">
        <v>81</v>
      </c>
    </row>
    <row r="40" spans="1:6" ht="15.85" customHeight="1" x14ac:dyDescent="0.3">
      <c r="A40" s="24"/>
      <c r="B40" s="96"/>
      <c r="C40" s="98"/>
      <c r="D40" s="106"/>
      <c r="E40" s="25">
        <v>149.72999999999999</v>
      </c>
      <c r="F40" s="27" t="s">
        <v>81</v>
      </c>
    </row>
    <row r="41" spans="1:6" ht="15.85" customHeight="1" x14ac:dyDescent="0.3">
      <c r="A41" s="24"/>
      <c r="B41" s="96"/>
      <c r="C41" s="98"/>
      <c r="D41" s="106"/>
      <c r="E41" s="25">
        <v>161.03</v>
      </c>
      <c r="F41" s="27" t="s">
        <v>81</v>
      </c>
    </row>
    <row r="42" spans="1:6" ht="15.85" customHeight="1" x14ac:dyDescent="0.3">
      <c r="A42" s="24"/>
      <c r="B42" s="96"/>
      <c r="C42" s="98"/>
      <c r="D42" s="106"/>
      <c r="E42" s="25">
        <v>194.68</v>
      </c>
      <c r="F42" s="27" t="s">
        <v>81</v>
      </c>
    </row>
    <row r="43" spans="1:6" ht="15.85" customHeight="1" x14ac:dyDescent="0.3">
      <c r="A43" s="24"/>
      <c r="B43" s="96"/>
      <c r="C43" s="98"/>
      <c r="D43" s="106"/>
      <c r="E43" s="25">
        <v>65.28</v>
      </c>
      <c r="F43" s="27" t="s">
        <v>81</v>
      </c>
    </row>
    <row r="44" spans="1:6" ht="15.85" customHeight="1" x14ac:dyDescent="0.3">
      <c r="A44" s="24"/>
      <c r="B44" s="96"/>
      <c r="C44" s="98"/>
      <c r="D44" s="106"/>
      <c r="E44" s="25">
        <v>258.62</v>
      </c>
      <c r="F44" s="27" t="s">
        <v>81</v>
      </c>
    </row>
    <row r="45" spans="1:6" ht="15.85" customHeight="1" x14ac:dyDescent="0.3">
      <c r="A45" s="24"/>
      <c r="B45" s="96"/>
      <c r="C45" s="98"/>
      <c r="D45" s="106"/>
      <c r="E45" s="25">
        <v>23.85</v>
      </c>
      <c r="F45" s="27" t="s">
        <v>81</v>
      </c>
    </row>
    <row r="46" spans="1:6" ht="15.85" customHeight="1" x14ac:dyDescent="0.3">
      <c r="A46" s="24"/>
      <c r="B46" s="96"/>
      <c r="C46" s="98"/>
      <c r="D46" s="106"/>
      <c r="E46" s="25">
        <v>64.05</v>
      </c>
      <c r="F46" s="27" t="s">
        <v>81</v>
      </c>
    </row>
    <row r="47" spans="1:6" ht="15.85" customHeight="1" x14ac:dyDescent="0.3">
      <c r="A47" s="24"/>
      <c r="B47" s="96"/>
      <c r="C47" s="98"/>
      <c r="D47" s="106"/>
      <c r="E47" s="25">
        <v>350.84</v>
      </c>
      <c r="F47" s="27" t="s">
        <v>81</v>
      </c>
    </row>
    <row r="48" spans="1:6" ht="15.85" customHeight="1" x14ac:dyDescent="0.3">
      <c r="A48" s="24"/>
      <c r="B48" s="96"/>
      <c r="C48" s="98"/>
      <c r="D48" s="106"/>
      <c r="E48" s="25">
        <v>100.51</v>
      </c>
      <c r="F48" s="27" t="s">
        <v>81</v>
      </c>
    </row>
    <row r="49" spans="1:6" ht="15.85" customHeight="1" x14ac:dyDescent="0.3">
      <c r="A49" s="24"/>
      <c r="B49" s="96"/>
      <c r="C49" s="98"/>
      <c r="D49" s="106"/>
      <c r="E49" s="25">
        <v>136.69999999999999</v>
      </c>
      <c r="F49" s="27" t="s">
        <v>81</v>
      </c>
    </row>
    <row r="50" spans="1:6" ht="15.85" customHeight="1" x14ac:dyDescent="0.3">
      <c r="A50" s="24"/>
      <c r="B50" s="96"/>
      <c r="C50" s="98"/>
      <c r="D50" s="106"/>
      <c r="E50" s="25">
        <v>114.98</v>
      </c>
      <c r="F50" s="27" t="s">
        <v>81</v>
      </c>
    </row>
    <row r="51" spans="1:6" ht="15.85" customHeight="1" x14ac:dyDescent="0.3">
      <c r="A51" s="24"/>
      <c r="B51" s="96"/>
      <c r="C51" s="98"/>
      <c r="D51" s="106"/>
      <c r="E51" s="25">
        <v>84.64</v>
      </c>
      <c r="F51" s="27" t="s">
        <v>81</v>
      </c>
    </row>
    <row r="52" spans="1:6" ht="15.85" customHeight="1" x14ac:dyDescent="0.3">
      <c r="A52" s="24"/>
      <c r="B52" s="96"/>
      <c r="C52" s="98"/>
      <c r="D52" s="106"/>
      <c r="E52" s="25">
        <v>60.2</v>
      </c>
      <c r="F52" s="27" t="s">
        <v>81</v>
      </c>
    </row>
    <row r="53" spans="1:6" ht="15.85" customHeight="1" x14ac:dyDescent="0.3">
      <c r="A53" s="24"/>
      <c r="B53" s="96"/>
      <c r="C53" s="98"/>
      <c r="D53" s="106"/>
      <c r="E53" s="25">
        <v>34.68</v>
      </c>
      <c r="F53" s="27" t="s">
        <v>81</v>
      </c>
    </row>
    <row r="54" spans="1:6" ht="15.85" customHeight="1" x14ac:dyDescent="0.3">
      <c r="A54" s="24"/>
      <c r="B54" s="96"/>
      <c r="C54" s="98"/>
      <c r="D54" s="106"/>
      <c r="E54" s="25">
        <v>106.43</v>
      </c>
      <c r="F54" s="30" t="s">
        <v>33</v>
      </c>
    </row>
    <row r="55" spans="1:6" ht="15.85" customHeight="1" x14ac:dyDescent="0.3">
      <c r="A55" s="24"/>
      <c r="B55" s="96"/>
      <c r="C55" s="98"/>
      <c r="D55" s="106"/>
      <c r="E55" s="25">
        <v>31.75</v>
      </c>
      <c r="F55" s="27" t="s">
        <v>82</v>
      </c>
    </row>
    <row r="56" spans="1:6" ht="15.85" customHeight="1" x14ac:dyDescent="0.3">
      <c r="A56" s="24"/>
      <c r="B56" s="96"/>
      <c r="C56" s="98"/>
      <c r="D56" s="106"/>
      <c r="E56" s="25">
        <v>62.73</v>
      </c>
      <c r="F56" s="30" t="s">
        <v>33</v>
      </c>
    </row>
    <row r="57" spans="1:6" ht="15.85" customHeight="1" x14ac:dyDescent="0.3">
      <c r="A57" s="24"/>
      <c r="B57" s="96"/>
      <c r="C57" s="98"/>
      <c r="D57" s="106"/>
      <c r="E57" s="25">
        <v>4.45</v>
      </c>
      <c r="F57" s="30" t="s">
        <v>33</v>
      </c>
    </row>
    <row r="58" spans="1:6" ht="15.85" customHeight="1" x14ac:dyDescent="0.3">
      <c r="A58" s="24"/>
      <c r="B58" s="96"/>
      <c r="C58" s="98"/>
      <c r="D58" s="106"/>
      <c r="E58" s="25">
        <v>422.52</v>
      </c>
      <c r="F58" s="27" t="s">
        <v>81</v>
      </c>
    </row>
    <row r="59" spans="1:6" ht="15.85" customHeight="1" x14ac:dyDescent="0.3">
      <c r="A59" s="24"/>
      <c r="B59" s="96"/>
      <c r="C59" s="98"/>
      <c r="D59" s="106"/>
      <c r="E59" s="25">
        <v>63.24</v>
      </c>
      <c r="F59" s="27" t="s">
        <v>81</v>
      </c>
    </row>
    <row r="60" spans="1:6" ht="15.85" customHeight="1" x14ac:dyDescent="0.3">
      <c r="A60" s="24"/>
      <c r="B60" s="96"/>
      <c r="C60" s="98"/>
      <c r="D60" s="106"/>
      <c r="E60" s="25">
        <v>9.24</v>
      </c>
      <c r="F60" s="27" t="s">
        <v>81</v>
      </c>
    </row>
    <row r="61" spans="1:6" ht="15.85" customHeight="1" x14ac:dyDescent="0.3">
      <c r="A61" s="24"/>
      <c r="B61" s="96"/>
      <c r="C61" s="98"/>
      <c r="D61" s="106"/>
      <c r="E61" s="25">
        <v>166.5</v>
      </c>
      <c r="F61" s="27" t="s">
        <v>81</v>
      </c>
    </row>
    <row r="62" spans="1:6" ht="15.85" customHeight="1" x14ac:dyDescent="0.3">
      <c r="A62" s="24"/>
      <c r="B62" s="96"/>
      <c r="C62" s="98"/>
      <c r="D62" s="106"/>
      <c r="E62" s="25">
        <v>90.62</v>
      </c>
      <c r="F62" s="27" t="s">
        <v>81</v>
      </c>
    </row>
    <row r="63" spans="1:6" ht="15.85" customHeight="1" x14ac:dyDescent="0.3">
      <c r="A63" s="24"/>
      <c r="B63" s="22" t="s">
        <v>9</v>
      </c>
      <c r="C63" s="37"/>
      <c r="D63" s="38"/>
      <c r="E63" s="20">
        <f>SUM(E30:E62)</f>
        <v>3865.8199999999983</v>
      </c>
      <c r="F63" s="28"/>
    </row>
    <row r="64" spans="1:6" ht="15.85" customHeight="1" x14ac:dyDescent="0.3">
      <c r="A64" s="24"/>
      <c r="B64" s="58" t="s">
        <v>97</v>
      </c>
      <c r="C64" s="59" t="s">
        <v>98</v>
      </c>
      <c r="D64" s="57" t="s">
        <v>5</v>
      </c>
      <c r="E64" s="25">
        <v>945.75</v>
      </c>
      <c r="F64" s="30" t="s">
        <v>130</v>
      </c>
    </row>
    <row r="65" spans="1:6" ht="15.85" customHeight="1" x14ac:dyDescent="0.3">
      <c r="A65" s="24"/>
      <c r="B65" s="22" t="s">
        <v>9</v>
      </c>
      <c r="C65" s="21"/>
      <c r="D65" s="23"/>
      <c r="E65" s="20">
        <f>SUM(E64:E64)</f>
        <v>945.75</v>
      </c>
      <c r="F65" s="28"/>
    </row>
    <row r="66" spans="1:6" ht="15.85" customHeight="1" x14ac:dyDescent="0.3">
      <c r="A66" s="24"/>
      <c r="B66" s="34" t="s">
        <v>91</v>
      </c>
      <c r="C66" s="35" t="s">
        <v>92</v>
      </c>
      <c r="D66" s="36" t="s">
        <v>11</v>
      </c>
      <c r="E66" s="25">
        <v>1000</v>
      </c>
      <c r="F66" s="30" t="s">
        <v>86</v>
      </c>
    </row>
    <row r="67" spans="1:6" ht="15.85" customHeight="1" x14ac:dyDescent="0.3">
      <c r="A67" s="24"/>
      <c r="B67" s="22" t="s">
        <v>9</v>
      </c>
      <c r="C67" s="21"/>
      <c r="D67" s="23"/>
      <c r="E67" s="20">
        <f>SUM(E66:E66)</f>
        <v>1000</v>
      </c>
      <c r="F67" s="28"/>
    </row>
    <row r="68" spans="1:6" ht="15.85" customHeight="1" x14ac:dyDescent="0.3">
      <c r="A68" s="24"/>
      <c r="B68" s="53" t="s">
        <v>112</v>
      </c>
      <c r="C68" s="49" t="s">
        <v>113</v>
      </c>
      <c r="D68" s="50" t="s">
        <v>5</v>
      </c>
      <c r="E68" s="18">
        <v>29.23</v>
      </c>
      <c r="F68" s="30" t="s">
        <v>19</v>
      </c>
    </row>
    <row r="69" spans="1:6" ht="15.85" customHeight="1" x14ac:dyDescent="0.3">
      <c r="A69" s="24"/>
      <c r="B69" s="22" t="s">
        <v>9</v>
      </c>
      <c r="C69" s="21"/>
      <c r="D69" s="23"/>
      <c r="E69" s="20">
        <f>E68</f>
        <v>29.23</v>
      </c>
      <c r="F69" s="28"/>
    </row>
    <row r="70" spans="1:6" ht="15.85" customHeight="1" x14ac:dyDescent="0.3">
      <c r="A70" s="24"/>
      <c r="B70" s="95" t="s">
        <v>32</v>
      </c>
      <c r="C70" s="97">
        <v>37879152548</v>
      </c>
      <c r="D70" s="97" t="s">
        <v>23</v>
      </c>
      <c r="E70" s="25">
        <v>430.3</v>
      </c>
      <c r="F70" s="30" t="s">
        <v>33</v>
      </c>
    </row>
    <row r="71" spans="1:6" ht="15.85" customHeight="1" x14ac:dyDescent="0.3">
      <c r="A71" s="24"/>
      <c r="B71" s="96"/>
      <c r="C71" s="98"/>
      <c r="D71" s="98"/>
      <c r="E71" s="25">
        <v>832.5</v>
      </c>
      <c r="F71" s="30" t="s">
        <v>33</v>
      </c>
    </row>
    <row r="72" spans="1:6" ht="15.85" customHeight="1" x14ac:dyDescent="0.3">
      <c r="A72" s="24"/>
      <c r="B72" s="96"/>
      <c r="C72" s="98"/>
      <c r="D72" s="98"/>
      <c r="E72" s="25">
        <v>518.29</v>
      </c>
      <c r="F72" s="30" t="s">
        <v>33</v>
      </c>
    </row>
    <row r="73" spans="1:6" ht="15.85" customHeight="1" x14ac:dyDescent="0.3">
      <c r="A73" s="24"/>
      <c r="B73" s="22" t="s">
        <v>9</v>
      </c>
      <c r="C73" s="37"/>
      <c r="D73" s="38"/>
      <c r="E73" s="20">
        <f>SUM(E70:E72)</f>
        <v>1781.09</v>
      </c>
      <c r="F73" s="28"/>
    </row>
    <row r="74" spans="1:6" ht="15.85" customHeight="1" x14ac:dyDescent="0.3">
      <c r="A74" s="24"/>
      <c r="B74" s="83" t="s">
        <v>34</v>
      </c>
      <c r="C74" s="85" t="s">
        <v>92</v>
      </c>
      <c r="D74" s="87" t="s">
        <v>35</v>
      </c>
      <c r="E74" s="25">
        <v>890</v>
      </c>
      <c r="F74" s="30" t="s">
        <v>83</v>
      </c>
    </row>
    <row r="75" spans="1:6" ht="15.85" customHeight="1" x14ac:dyDescent="0.3">
      <c r="A75" s="24"/>
      <c r="B75" s="84"/>
      <c r="C75" s="86"/>
      <c r="D75" s="88"/>
      <c r="E75" s="18">
        <v>375</v>
      </c>
      <c r="F75" s="27" t="s">
        <v>83</v>
      </c>
    </row>
    <row r="76" spans="1:6" ht="15.85" customHeight="1" x14ac:dyDescent="0.3">
      <c r="A76" s="24"/>
      <c r="B76" s="22" t="s">
        <v>9</v>
      </c>
      <c r="C76" s="21"/>
      <c r="D76" s="23"/>
      <c r="E76" s="20">
        <f>SUM(E74:E75)</f>
        <v>1265</v>
      </c>
      <c r="F76" s="28"/>
    </row>
    <row r="77" spans="1:6" ht="15.85" customHeight="1" x14ac:dyDescent="0.3">
      <c r="A77" s="24"/>
      <c r="B77" s="83" t="s">
        <v>95</v>
      </c>
      <c r="C77" s="85" t="s">
        <v>96</v>
      </c>
      <c r="D77" s="87" t="s">
        <v>5</v>
      </c>
      <c r="E77" s="25">
        <v>1155.73</v>
      </c>
      <c r="F77" s="27" t="s">
        <v>100</v>
      </c>
    </row>
    <row r="78" spans="1:6" ht="15.85" customHeight="1" x14ac:dyDescent="0.3">
      <c r="A78" s="24"/>
      <c r="B78" s="89"/>
      <c r="C78" s="92"/>
      <c r="D78" s="82"/>
      <c r="E78" s="25">
        <v>743.82</v>
      </c>
      <c r="F78" s="27" t="s">
        <v>100</v>
      </c>
    </row>
    <row r="79" spans="1:6" ht="15.85" customHeight="1" x14ac:dyDescent="0.3">
      <c r="A79" s="24"/>
      <c r="B79" s="22" t="s">
        <v>9</v>
      </c>
      <c r="C79" s="21"/>
      <c r="D79" s="23"/>
      <c r="E79" s="20">
        <f>SUM(E77:E78)</f>
        <v>1899.5500000000002</v>
      </c>
      <c r="F79" s="28"/>
    </row>
    <row r="80" spans="1:6" ht="15.85" customHeight="1" x14ac:dyDescent="0.3">
      <c r="A80" s="24"/>
      <c r="B80" s="58" t="s">
        <v>37</v>
      </c>
      <c r="C80" s="59" t="s">
        <v>38</v>
      </c>
      <c r="D80" s="57" t="s">
        <v>11</v>
      </c>
      <c r="E80" s="25">
        <v>56.25</v>
      </c>
      <c r="F80" s="27" t="s">
        <v>33</v>
      </c>
    </row>
    <row r="81" spans="1:6" ht="15.85" customHeight="1" x14ac:dyDescent="0.3">
      <c r="A81" s="24"/>
      <c r="B81" s="22" t="s">
        <v>9</v>
      </c>
      <c r="C81" s="21"/>
      <c r="D81" s="23"/>
      <c r="E81" s="20">
        <f>SUM(E80:E80)</f>
        <v>56.25</v>
      </c>
      <c r="F81" s="28"/>
    </row>
    <row r="82" spans="1:6" ht="15.85" customHeight="1" x14ac:dyDescent="0.3">
      <c r="A82" s="24"/>
      <c r="B82" s="71" t="s">
        <v>39</v>
      </c>
      <c r="C82" s="72" t="s">
        <v>41</v>
      </c>
      <c r="D82" s="73" t="s">
        <v>40</v>
      </c>
      <c r="E82" s="25">
        <v>2290.73</v>
      </c>
      <c r="F82" s="27" t="s">
        <v>81</v>
      </c>
    </row>
    <row r="83" spans="1:6" ht="15.85" customHeight="1" x14ac:dyDescent="0.3">
      <c r="A83" s="24"/>
      <c r="B83" s="22" t="s">
        <v>9</v>
      </c>
      <c r="C83" s="21"/>
      <c r="D83" s="23"/>
      <c r="E83" s="20">
        <f>SUM(E82:E82)</f>
        <v>2290.73</v>
      </c>
      <c r="F83" s="28"/>
    </row>
    <row r="84" spans="1:6" ht="15.85" customHeight="1" x14ac:dyDescent="0.3">
      <c r="A84" s="24"/>
      <c r="B84" s="83" t="s">
        <v>43</v>
      </c>
      <c r="C84" s="85" t="s">
        <v>42</v>
      </c>
      <c r="D84" s="87" t="s">
        <v>11</v>
      </c>
      <c r="E84" s="25">
        <v>858.54</v>
      </c>
      <c r="F84" s="27" t="s">
        <v>81</v>
      </c>
    </row>
    <row r="85" spans="1:6" ht="15.85" customHeight="1" x14ac:dyDescent="0.3">
      <c r="A85" s="24"/>
      <c r="B85" s="89"/>
      <c r="C85" s="92"/>
      <c r="D85" s="82"/>
      <c r="E85" s="25">
        <v>198.03</v>
      </c>
      <c r="F85" s="27" t="s">
        <v>81</v>
      </c>
    </row>
    <row r="86" spans="1:6" ht="15.85" customHeight="1" x14ac:dyDescent="0.3">
      <c r="A86" s="24"/>
      <c r="B86" s="89"/>
      <c r="C86" s="92"/>
      <c r="D86" s="82"/>
      <c r="E86" s="25">
        <v>404.67</v>
      </c>
      <c r="F86" s="27" t="s">
        <v>81</v>
      </c>
    </row>
    <row r="87" spans="1:6" ht="15.85" customHeight="1" x14ac:dyDescent="0.3">
      <c r="A87" s="24"/>
      <c r="B87" s="89"/>
      <c r="C87" s="92"/>
      <c r="D87" s="82"/>
      <c r="E87" s="25">
        <v>1032.43</v>
      </c>
      <c r="F87" s="27" t="s">
        <v>81</v>
      </c>
    </row>
    <row r="88" spans="1:6" ht="15.85" customHeight="1" x14ac:dyDescent="0.3">
      <c r="A88" s="24"/>
      <c r="B88" s="89"/>
      <c r="C88" s="92"/>
      <c r="D88" s="82"/>
      <c r="E88" s="25">
        <v>635.5</v>
      </c>
      <c r="F88" s="27" t="s">
        <v>81</v>
      </c>
    </row>
    <row r="89" spans="1:6" ht="15.85" customHeight="1" x14ac:dyDescent="0.3">
      <c r="A89" s="24"/>
      <c r="B89" s="89"/>
      <c r="C89" s="92"/>
      <c r="D89" s="82"/>
      <c r="E89" s="25">
        <v>914.69</v>
      </c>
      <c r="F89" s="27" t="s">
        <v>81</v>
      </c>
    </row>
    <row r="90" spans="1:6" ht="15.85" customHeight="1" x14ac:dyDescent="0.3">
      <c r="A90" s="24"/>
      <c r="B90" s="89"/>
      <c r="C90" s="92"/>
      <c r="D90" s="82"/>
      <c r="E90" s="25">
        <v>241.4</v>
      </c>
      <c r="F90" s="27" t="s">
        <v>81</v>
      </c>
    </row>
    <row r="91" spans="1:6" ht="15.85" customHeight="1" x14ac:dyDescent="0.3">
      <c r="A91" s="24"/>
      <c r="B91" s="89"/>
      <c r="C91" s="92"/>
      <c r="D91" s="82"/>
      <c r="E91" s="25">
        <v>113.43</v>
      </c>
      <c r="F91" s="27" t="s">
        <v>81</v>
      </c>
    </row>
    <row r="92" spans="1:6" ht="15.85" customHeight="1" x14ac:dyDescent="0.3">
      <c r="A92" s="24"/>
      <c r="B92" s="89"/>
      <c r="C92" s="92"/>
      <c r="D92" s="82"/>
      <c r="E92" s="25">
        <v>611.30999999999995</v>
      </c>
      <c r="F92" s="27" t="s">
        <v>81</v>
      </c>
    </row>
    <row r="93" spans="1:6" ht="15.85" customHeight="1" x14ac:dyDescent="0.3">
      <c r="A93" s="24"/>
      <c r="B93" s="89"/>
      <c r="C93" s="92"/>
      <c r="D93" s="82"/>
      <c r="E93" s="25">
        <v>1130.08</v>
      </c>
      <c r="F93" s="27" t="s">
        <v>81</v>
      </c>
    </row>
    <row r="94" spans="1:6" ht="15.85" customHeight="1" x14ac:dyDescent="0.3">
      <c r="A94" s="24"/>
      <c r="B94" s="89"/>
      <c r="C94" s="92"/>
      <c r="D94" s="82"/>
      <c r="E94" s="25">
        <v>489.37</v>
      </c>
      <c r="F94" s="27" t="s">
        <v>81</v>
      </c>
    </row>
    <row r="95" spans="1:6" ht="15.85" customHeight="1" x14ac:dyDescent="0.3">
      <c r="A95" s="24"/>
      <c r="B95" s="89"/>
      <c r="C95" s="92"/>
      <c r="D95" s="82"/>
      <c r="E95" s="25">
        <v>576.33000000000004</v>
      </c>
      <c r="F95" s="27" t="s">
        <v>81</v>
      </c>
    </row>
    <row r="96" spans="1:6" ht="15.85" customHeight="1" x14ac:dyDescent="0.3">
      <c r="A96" s="24"/>
      <c r="B96" s="89"/>
      <c r="C96" s="92"/>
      <c r="D96" s="82"/>
      <c r="E96" s="25">
        <v>215.25</v>
      </c>
      <c r="F96" s="27" t="s">
        <v>81</v>
      </c>
    </row>
    <row r="97" spans="1:6" ht="15.85" customHeight="1" x14ac:dyDescent="0.3">
      <c r="A97" s="24"/>
      <c r="B97" s="89"/>
      <c r="C97" s="92"/>
      <c r="D97" s="82"/>
      <c r="E97" s="25">
        <v>174.85</v>
      </c>
      <c r="F97" s="27" t="s">
        <v>81</v>
      </c>
    </row>
    <row r="98" spans="1:6" ht="15.85" customHeight="1" x14ac:dyDescent="0.3">
      <c r="A98" s="24"/>
      <c r="B98" s="89"/>
      <c r="C98" s="92"/>
      <c r="D98" s="82"/>
      <c r="E98" s="25">
        <v>492.8</v>
      </c>
      <c r="F98" s="27" t="s">
        <v>81</v>
      </c>
    </row>
    <row r="99" spans="1:6" ht="15.85" customHeight="1" x14ac:dyDescent="0.3">
      <c r="A99" s="24"/>
      <c r="B99" s="22" t="s">
        <v>9</v>
      </c>
      <c r="C99" s="21"/>
      <c r="D99" s="23"/>
      <c r="E99" s="20">
        <f>SUM(E84:E98)</f>
        <v>8088.68</v>
      </c>
      <c r="F99" s="28"/>
    </row>
    <row r="100" spans="1:6" ht="15.85" customHeight="1" x14ac:dyDescent="0.3">
      <c r="A100" s="24"/>
      <c r="B100" s="83" t="s">
        <v>44</v>
      </c>
      <c r="C100" s="85" t="s">
        <v>46</v>
      </c>
      <c r="D100" s="87" t="s">
        <v>45</v>
      </c>
      <c r="E100" s="25">
        <v>353.15</v>
      </c>
      <c r="F100" s="27" t="s">
        <v>81</v>
      </c>
    </row>
    <row r="101" spans="1:6" ht="15.85" customHeight="1" x14ac:dyDescent="0.3">
      <c r="A101" s="24"/>
      <c r="B101" s="89"/>
      <c r="C101" s="92"/>
      <c r="D101" s="82"/>
      <c r="E101" s="25">
        <v>467.36</v>
      </c>
      <c r="F101" s="27" t="s">
        <v>81</v>
      </c>
    </row>
    <row r="102" spans="1:6" ht="15.85" customHeight="1" x14ac:dyDescent="0.3">
      <c r="A102" s="24"/>
      <c r="B102" s="89"/>
      <c r="C102" s="92"/>
      <c r="D102" s="82"/>
      <c r="E102" s="25">
        <v>1064.6500000000001</v>
      </c>
      <c r="F102" s="27" t="s">
        <v>81</v>
      </c>
    </row>
    <row r="103" spans="1:6" ht="15.85" customHeight="1" x14ac:dyDescent="0.3">
      <c r="A103" s="24"/>
      <c r="B103" s="89"/>
      <c r="C103" s="92"/>
      <c r="D103" s="82"/>
      <c r="E103" s="25">
        <v>311.95999999999998</v>
      </c>
      <c r="F103" s="27" t="s">
        <v>81</v>
      </c>
    </row>
    <row r="104" spans="1:6" ht="15.85" customHeight="1" x14ac:dyDescent="0.3">
      <c r="A104" s="24"/>
      <c r="B104" s="89"/>
      <c r="C104" s="92"/>
      <c r="D104" s="82"/>
      <c r="E104" s="25">
        <v>461.45</v>
      </c>
      <c r="F104" s="27" t="s">
        <v>81</v>
      </c>
    </row>
    <row r="105" spans="1:6" ht="15.85" customHeight="1" x14ac:dyDescent="0.3">
      <c r="A105" s="24"/>
      <c r="B105" s="89"/>
      <c r="C105" s="92"/>
      <c r="D105" s="82"/>
      <c r="E105" s="25">
        <v>1353.43</v>
      </c>
      <c r="F105" s="27" t="s">
        <v>81</v>
      </c>
    </row>
    <row r="106" spans="1:6" ht="15.85" customHeight="1" x14ac:dyDescent="0.3">
      <c r="A106" s="24"/>
      <c r="B106" s="89"/>
      <c r="C106" s="92"/>
      <c r="D106" s="82"/>
      <c r="E106" s="25">
        <v>198.03</v>
      </c>
      <c r="F106" s="27" t="s">
        <v>81</v>
      </c>
    </row>
    <row r="107" spans="1:6" ht="15.85" customHeight="1" x14ac:dyDescent="0.3">
      <c r="A107" s="24"/>
      <c r="B107" s="89"/>
      <c r="C107" s="92"/>
      <c r="D107" s="82"/>
      <c r="E107" s="25">
        <v>328.02</v>
      </c>
      <c r="F107" s="27" t="s">
        <v>81</v>
      </c>
    </row>
    <row r="108" spans="1:6" ht="15.85" customHeight="1" x14ac:dyDescent="0.3">
      <c r="A108" s="24"/>
      <c r="B108" s="89"/>
      <c r="C108" s="92"/>
      <c r="D108" s="82"/>
      <c r="E108" s="25">
        <v>473.91</v>
      </c>
      <c r="F108" s="27" t="s">
        <v>81</v>
      </c>
    </row>
    <row r="109" spans="1:6" ht="15.85" customHeight="1" x14ac:dyDescent="0.3">
      <c r="A109" s="24"/>
      <c r="B109" s="89"/>
      <c r="C109" s="92"/>
      <c r="D109" s="82"/>
      <c r="E109" s="25">
        <v>837.06</v>
      </c>
      <c r="F109" s="27" t="s">
        <v>81</v>
      </c>
    </row>
    <row r="110" spans="1:6" ht="15.85" customHeight="1" x14ac:dyDescent="0.3">
      <c r="A110" s="24"/>
      <c r="B110" s="89"/>
      <c r="C110" s="92"/>
      <c r="D110" s="82"/>
      <c r="E110" s="25">
        <v>327.29000000000002</v>
      </c>
      <c r="F110" s="27" t="s">
        <v>81</v>
      </c>
    </row>
    <row r="111" spans="1:6" ht="15.85" customHeight="1" x14ac:dyDescent="0.3">
      <c r="A111" s="24"/>
      <c r="B111" s="89"/>
      <c r="C111" s="92"/>
      <c r="D111" s="82"/>
      <c r="E111" s="25">
        <v>189.42</v>
      </c>
      <c r="F111" s="27" t="s">
        <v>81</v>
      </c>
    </row>
    <row r="112" spans="1:6" ht="15.85" customHeight="1" x14ac:dyDescent="0.3">
      <c r="A112" s="24"/>
      <c r="B112" s="22" t="s">
        <v>9</v>
      </c>
      <c r="C112" s="21"/>
      <c r="D112" s="23"/>
      <c r="E112" s="20">
        <f>SUM(E100:E111)</f>
        <v>6365.7299999999987</v>
      </c>
      <c r="F112" s="28"/>
    </row>
    <row r="113" spans="1:6" ht="15.85" customHeight="1" x14ac:dyDescent="0.3">
      <c r="A113" s="24"/>
      <c r="B113" s="90" t="s">
        <v>47</v>
      </c>
      <c r="C113" s="85" t="s">
        <v>48</v>
      </c>
      <c r="D113" s="87" t="s">
        <v>11</v>
      </c>
      <c r="E113" s="25">
        <v>90.25</v>
      </c>
      <c r="F113" s="30" t="s">
        <v>85</v>
      </c>
    </row>
    <row r="114" spans="1:6" ht="15.85" customHeight="1" x14ac:dyDescent="0.3">
      <c r="A114" s="24"/>
      <c r="B114" s="91"/>
      <c r="C114" s="92"/>
      <c r="D114" s="82"/>
      <c r="E114" s="25">
        <v>21.9</v>
      </c>
      <c r="F114" s="30" t="s">
        <v>85</v>
      </c>
    </row>
    <row r="115" spans="1:6" ht="15.85" customHeight="1" x14ac:dyDescent="0.3">
      <c r="A115" s="24"/>
      <c r="B115" s="91"/>
      <c r="C115" s="92"/>
      <c r="D115" s="82"/>
      <c r="E115" s="25">
        <v>43.8</v>
      </c>
      <c r="F115" s="30" t="s">
        <v>85</v>
      </c>
    </row>
    <row r="116" spans="1:6" ht="15.85" customHeight="1" x14ac:dyDescent="0.3">
      <c r="A116" s="24"/>
      <c r="B116" s="22" t="s">
        <v>9</v>
      </c>
      <c r="C116" s="21"/>
      <c r="D116" s="23"/>
      <c r="E116" s="20">
        <f>SUM(E113:E115)</f>
        <v>155.94999999999999</v>
      </c>
      <c r="F116" s="28"/>
    </row>
    <row r="117" spans="1:6" ht="15.85" customHeight="1" x14ac:dyDescent="0.3">
      <c r="A117" s="24"/>
      <c r="B117" s="83" t="s">
        <v>115</v>
      </c>
      <c r="C117" s="85" t="s">
        <v>116</v>
      </c>
      <c r="D117" s="87" t="s">
        <v>11</v>
      </c>
      <c r="E117" s="25">
        <v>554</v>
      </c>
      <c r="F117" s="27" t="s">
        <v>81</v>
      </c>
    </row>
    <row r="118" spans="1:6" ht="15.85" customHeight="1" x14ac:dyDescent="0.3">
      <c r="A118" s="24"/>
      <c r="B118" s="84"/>
      <c r="C118" s="86"/>
      <c r="D118" s="88"/>
      <c r="E118" s="25">
        <v>63.75</v>
      </c>
      <c r="F118" s="27" t="s">
        <v>81</v>
      </c>
    </row>
    <row r="119" spans="1:6" ht="15.85" customHeight="1" x14ac:dyDescent="0.3">
      <c r="A119" s="24"/>
      <c r="B119" s="22" t="s">
        <v>9</v>
      </c>
      <c r="C119" s="21"/>
      <c r="D119" s="23"/>
      <c r="E119" s="20">
        <f>SUM(E117:E118)</f>
        <v>617.75</v>
      </c>
      <c r="F119" s="28"/>
    </row>
    <row r="120" spans="1:6" ht="15.85" customHeight="1" x14ac:dyDescent="0.3">
      <c r="A120" s="24"/>
      <c r="B120" s="45" t="s">
        <v>49</v>
      </c>
      <c r="C120" s="47" t="s">
        <v>50</v>
      </c>
      <c r="D120" s="46" t="s">
        <v>11</v>
      </c>
      <c r="E120" s="25">
        <v>99.54</v>
      </c>
      <c r="F120" s="30" t="s">
        <v>86</v>
      </c>
    </row>
    <row r="121" spans="1:6" ht="15.85" customHeight="1" x14ac:dyDescent="0.3">
      <c r="A121" s="24"/>
      <c r="B121" s="22" t="s">
        <v>9</v>
      </c>
      <c r="C121" s="21"/>
      <c r="D121" s="23"/>
      <c r="E121" s="20">
        <f>SUM(E120:E120)</f>
        <v>99.54</v>
      </c>
      <c r="F121" s="28"/>
    </row>
    <row r="122" spans="1:6" ht="15.85" customHeight="1" x14ac:dyDescent="0.3">
      <c r="A122" s="24"/>
      <c r="B122" s="48" t="s">
        <v>51</v>
      </c>
      <c r="C122" s="49" t="s">
        <v>52</v>
      </c>
      <c r="D122" s="50" t="s">
        <v>5</v>
      </c>
      <c r="E122" s="25">
        <v>812.25</v>
      </c>
      <c r="F122" s="30" t="s">
        <v>33</v>
      </c>
    </row>
    <row r="123" spans="1:6" ht="15.85" customHeight="1" x14ac:dyDescent="0.3">
      <c r="A123" s="24"/>
      <c r="B123" s="22" t="s">
        <v>9</v>
      </c>
      <c r="C123" s="21"/>
      <c r="D123" s="23"/>
      <c r="E123" s="20">
        <f>SUM(E122:E122)</f>
        <v>812.25</v>
      </c>
      <c r="F123" s="28"/>
    </row>
    <row r="124" spans="1:6" ht="47" customHeight="1" x14ac:dyDescent="0.3">
      <c r="A124" s="24"/>
      <c r="B124" s="71" t="s">
        <v>72</v>
      </c>
      <c r="C124" s="72" t="s">
        <v>73</v>
      </c>
      <c r="D124" s="73" t="s">
        <v>74</v>
      </c>
      <c r="E124" s="25">
        <v>124.01</v>
      </c>
      <c r="F124" s="30" t="s">
        <v>131</v>
      </c>
    </row>
    <row r="125" spans="1:6" ht="15.85" customHeight="1" x14ac:dyDescent="0.3">
      <c r="A125" s="24"/>
      <c r="B125" s="22" t="s">
        <v>9</v>
      </c>
      <c r="C125" s="21"/>
      <c r="D125" s="23"/>
      <c r="E125" s="20">
        <f>SUM(E124:E124)</f>
        <v>124.01</v>
      </c>
      <c r="F125" s="28"/>
    </row>
    <row r="126" spans="1:6" ht="15.85" customHeight="1" x14ac:dyDescent="0.3">
      <c r="A126" s="24"/>
      <c r="B126" s="45" t="s">
        <v>75</v>
      </c>
      <c r="C126" s="47" t="s">
        <v>76</v>
      </c>
      <c r="D126" s="46" t="s">
        <v>5</v>
      </c>
      <c r="E126" s="25">
        <v>1.66</v>
      </c>
      <c r="F126" s="30" t="s">
        <v>20</v>
      </c>
    </row>
    <row r="127" spans="1:6" ht="15.85" customHeight="1" x14ac:dyDescent="0.3">
      <c r="A127" s="24"/>
      <c r="B127" s="22" t="s">
        <v>9</v>
      </c>
      <c r="C127" s="21"/>
      <c r="D127" s="23"/>
      <c r="E127" s="20">
        <f>SUM(E126:E126)</f>
        <v>1.66</v>
      </c>
      <c r="F127" s="28"/>
    </row>
    <row r="128" spans="1:6" ht="15.85" customHeight="1" x14ac:dyDescent="0.3">
      <c r="A128" s="24"/>
      <c r="B128" s="71" t="s">
        <v>104</v>
      </c>
      <c r="C128" s="72" t="s">
        <v>105</v>
      </c>
      <c r="D128" s="73" t="s">
        <v>11</v>
      </c>
      <c r="E128" s="25">
        <v>917.25</v>
      </c>
      <c r="F128" s="30" t="s">
        <v>107</v>
      </c>
    </row>
    <row r="129" spans="1:6" ht="15.85" customHeight="1" x14ac:dyDescent="0.3">
      <c r="A129" s="24"/>
      <c r="B129" s="22" t="s">
        <v>9</v>
      </c>
      <c r="C129" s="21"/>
      <c r="D129" s="23"/>
      <c r="E129" s="20">
        <f>SUM(E128:E128)</f>
        <v>917.25</v>
      </c>
      <c r="F129" s="28"/>
    </row>
    <row r="130" spans="1:6" ht="15.85" customHeight="1" x14ac:dyDescent="0.3">
      <c r="A130" s="24"/>
      <c r="B130" s="58" t="s">
        <v>36</v>
      </c>
      <c r="C130" s="59" t="s">
        <v>92</v>
      </c>
      <c r="D130" s="57" t="s">
        <v>99</v>
      </c>
      <c r="E130" s="25">
        <v>2845</v>
      </c>
      <c r="F130" s="30" t="s">
        <v>83</v>
      </c>
    </row>
    <row r="131" spans="1:6" ht="15.85" customHeight="1" x14ac:dyDescent="0.3">
      <c r="A131" s="24"/>
      <c r="B131" s="22" t="s">
        <v>9</v>
      </c>
      <c r="C131" s="21"/>
      <c r="D131" s="23"/>
      <c r="E131" s="20">
        <f>SUM(E130:E130)</f>
        <v>2845</v>
      </c>
      <c r="F131" s="28"/>
    </row>
    <row r="132" spans="1:6" ht="15.85" customHeight="1" x14ac:dyDescent="0.3">
      <c r="A132" s="24"/>
      <c r="B132" s="83" t="s">
        <v>53</v>
      </c>
      <c r="C132" s="85" t="s">
        <v>54</v>
      </c>
      <c r="D132" s="87" t="s">
        <v>5</v>
      </c>
      <c r="E132" s="25">
        <v>251.45</v>
      </c>
      <c r="F132" s="27" t="s">
        <v>81</v>
      </c>
    </row>
    <row r="133" spans="1:6" ht="15.85" customHeight="1" x14ac:dyDescent="0.3">
      <c r="A133" s="24"/>
      <c r="B133" s="89"/>
      <c r="C133" s="92"/>
      <c r="D133" s="82"/>
      <c r="E133" s="25">
        <v>79.38</v>
      </c>
      <c r="F133" s="27" t="s">
        <v>81</v>
      </c>
    </row>
    <row r="134" spans="1:6" ht="15.85" customHeight="1" x14ac:dyDescent="0.3">
      <c r="A134" s="24"/>
      <c r="B134" s="89"/>
      <c r="C134" s="92"/>
      <c r="D134" s="82"/>
      <c r="E134" s="25">
        <v>238.14</v>
      </c>
      <c r="F134" s="27" t="s">
        <v>81</v>
      </c>
    </row>
    <row r="135" spans="1:6" ht="15.85" customHeight="1" x14ac:dyDescent="0.3">
      <c r="A135" s="24"/>
      <c r="B135" s="89"/>
      <c r="C135" s="92"/>
      <c r="D135" s="82"/>
      <c r="E135" s="25">
        <v>23.6</v>
      </c>
      <c r="F135" s="27" t="s">
        <v>81</v>
      </c>
    </row>
    <row r="136" spans="1:6" ht="15.85" customHeight="1" x14ac:dyDescent="0.3">
      <c r="A136" s="24"/>
      <c r="B136" s="89"/>
      <c r="C136" s="92"/>
      <c r="D136" s="82"/>
      <c r="E136" s="25">
        <v>317.52</v>
      </c>
      <c r="F136" s="27" t="s">
        <v>81</v>
      </c>
    </row>
    <row r="137" spans="1:6" ht="15.85" customHeight="1" x14ac:dyDescent="0.3">
      <c r="A137" s="24"/>
      <c r="B137" s="22" t="s">
        <v>9</v>
      </c>
      <c r="C137" s="21"/>
      <c r="D137" s="23"/>
      <c r="E137" s="20">
        <f>SUM(E132:E136)</f>
        <v>910.09</v>
      </c>
      <c r="F137" s="28"/>
    </row>
    <row r="138" spans="1:6" ht="15.85" customHeight="1" x14ac:dyDescent="0.3">
      <c r="A138" s="24"/>
      <c r="B138" s="45" t="s">
        <v>117</v>
      </c>
      <c r="C138" s="47" t="s">
        <v>118</v>
      </c>
      <c r="D138" s="46" t="s">
        <v>106</v>
      </c>
      <c r="E138" s="25">
        <v>225</v>
      </c>
      <c r="F138" s="30" t="s">
        <v>83</v>
      </c>
    </row>
    <row r="139" spans="1:6" ht="15.85" customHeight="1" x14ac:dyDescent="0.3">
      <c r="A139" s="24"/>
      <c r="B139" s="22" t="s">
        <v>9</v>
      </c>
      <c r="C139" s="21"/>
      <c r="D139" s="23"/>
      <c r="E139" s="20">
        <f>SUM(E138:E138)</f>
        <v>225</v>
      </c>
      <c r="F139" s="28"/>
    </row>
    <row r="140" spans="1:6" ht="15.85" customHeight="1" x14ac:dyDescent="0.3">
      <c r="A140" s="24"/>
      <c r="B140" s="71" t="s">
        <v>56</v>
      </c>
      <c r="C140" s="72" t="s">
        <v>55</v>
      </c>
      <c r="D140" s="73" t="s">
        <v>5</v>
      </c>
      <c r="E140" s="25">
        <v>411.49</v>
      </c>
      <c r="F140" s="30" t="s">
        <v>89</v>
      </c>
    </row>
    <row r="141" spans="1:6" ht="15.85" customHeight="1" x14ac:dyDescent="0.3">
      <c r="A141" s="24"/>
      <c r="B141" s="22" t="s">
        <v>9</v>
      </c>
      <c r="C141" s="21"/>
      <c r="D141" s="23"/>
      <c r="E141" s="20">
        <f>SUM(E140:E140)</f>
        <v>411.49</v>
      </c>
      <c r="F141" s="28"/>
    </row>
    <row r="142" spans="1:6" ht="15.85" customHeight="1" x14ac:dyDescent="0.3">
      <c r="A142" s="24"/>
      <c r="B142" s="83" t="s">
        <v>57</v>
      </c>
      <c r="C142" s="85" t="s">
        <v>58</v>
      </c>
      <c r="D142" s="87" t="s">
        <v>59</v>
      </c>
      <c r="E142" s="25">
        <v>348.75</v>
      </c>
      <c r="F142" s="27" t="s">
        <v>81</v>
      </c>
    </row>
    <row r="143" spans="1:6" ht="15.85" customHeight="1" x14ac:dyDescent="0.3">
      <c r="A143" s="24"/>
      <c r="B143" s="89"/>
      <c r="C143" s="92"/>
      <c r="D143" s="82"/>
      <c r="E143" s="25">
        <v>741.75</v>
      </c>
      <c r="F143" s="27" t="s">
        <v>81</v>
      </c>
    </row>
    <row r="144" spans="1:6" ht="15.85" customHeight="1" x14ac:dyDescent="0.3">
      <c r="A144" s="24"/>
      <c r="B144" s="89"/>
      <c r="C144" s="92"/>
      <c r="D144" s="82"/>
      <c r="E144" s="25">
        <v>102</v>
      </c>
      <c r="F144" s="27" t="s">
        <v>81</v>
      </c>
    </row>
    <row r="145" spans="1:6" ht="15.85" customHeight="1" x14ac:dyDescent="0.3">
      <c r="A145" s="24"/>
      <c r="B145" s="89"/>
      <c r="C145" s="92"/>
      <c r="D145" s="82"/>
      <c r="E145" s="25">
        <v>211.05</v>
      </c>
      <c r="F145" s="27" t="s">
        <v>81</v>
      </c>
    </row>
    <row r="146" spans="1:6" ht="15.85" customHeight="1" x14ac:dyDescent="0.3">
      <c r="A146" s="24"/>
      <c r="B146" s="22"/>
      <c r="C146" s="21"/>
      <c r="D146" s="23"/>
      <c r="E146" s="20">
        <f>SUM(E142:E145)</f>
        <v>1403.55</v>
      </c>
      <c r="F146" s="28"/>
    </row>
    <row r="147" spans="1:6" ht="15.85" customHeight="1" x14ac:dyDescent="0.3">
      <c r="A147" s="24"/>
      <c r="B147" s="83" t="s">
        <v>60</v>
      </c>
      <c r="C147" s="85" t="s">
        <v>61</v>
      </c>
      <c r="D147" s="87" t="s">
        <v>11</v>
      </c>
      <c r="E147" s="25">
        <v>427.25</v>
      </c>
      <c r="F147" s="30" t="s">
        <v>84</v>
      </c>
    </row>
    <row r="148" spans="1:6" ht="15.85" customHeight="1" x14ac:dyDescent="0.3">
      <c r="A148" s="24"/>
      <c r="B148" s="89"/>
      <c r="C148" s="92"/>
      <c r="D148" s="82"/>
      <c r="E148" s="25">
        <v>427.25</v>
      </c>
      <c r="F148" s="30" t="s">
        <v>84</v>
      </c>
    </row>
    <row r="149" spans="1:6" ht="15.85" customHeight="1" x14ac:dyDescent="0.3">
      <c r="A149" s="24"/>
      <c r="B149" s="89"/>
      <c r="C149" s="92"/>
      <c r="D149" s="82"/>
      <c r="E149" s="25">
        <v>427.25</v>
      </c>
      <c r="F149" s="30" t="s">
        <v>84</v>
      </c>
    </row>
    <row r="150" spans="1:6" ht="15.85" customHeight="1" x14ac:dyDescent="0.3">
      <c r="A150" s="24"/>
      <c r="B150" s="89"/>
      <c r="C150" s="92"/>
      <c r="D150" s="82"/>
      <c r="E150" s="25">
        <v>427.25</v>
      </c>
      <c r="F150" s="30" t="s">
        <v>84</v>
      </c>
    </row>
    <row r="151" spans="1:6" ht="15.85" customHeight="1" x14ac:dyDescent="0.3">
      <c r="A151" s="24"/>
      <c r="B151" s="22" t="s">
        <v>9</v>
      </c>
      <c r="C151" s="21"/>
      <c r="D151" s="23"/>
      <c r="E151" s="20">
        <f>SUM(E147:E150)</f>
        <v>1709</v>
      </c>
      <c r="F151" s="28"/>
    </row>
    <row r="152" spans="1:6" ht="18" customHeight="1" x14ac:dyDescent="0.3">
      <c r="A152" s="24"/>
      <c r="B152" s="58" t="s">
        <v>63</v>
      </c>
      <c r="C152" s="59" t="s">
        <v>62</v>
      </c>
      <c r="D152" s="57" t="s">
        <v>11</v>
      </c>
      <c r="E152" s="25">
        <v>5390.35</v>
      </c>
      <c r="F152" s="27" t="s">
        <v>84</v>
      </c>
    </row>
    <row r="153" spans="1:6" ht="15.85" customHeight="1" x14ac:dyDescent="0.3">
      <c r="A153" s="24"/>
      <c r="B153" s="22" t="s">
        <v>9</v>
      </c>
      <c r="C153" s="21"/>
      <c r="D153" s="23"/>
      <c r="E153" s="20">
        <f>SUM(E152:E152)</f>
        <v>5390.35</v>
      </c>
      <c r="F153" s="28"/>
    </row>
    <row r="154" spans="1:6" ht="15.85" customHeight="1" x14ac:dyDescent="0.3">
      <c r="A154" s="24"/>
      <c r="B154" s="48" t="s">
        <v>65</v>
      </c>
      <c r="C154" s="49" t="s">
        <v>64</v>
      </c>
      <c r="D154" s="50" t="s">
        <v>5</v>
      </c>
      <c r="E154" s="25">
        <v>31.74</v>
      </c>
      <c r="F154" s="27" t="s">
        <v>89</v>
      </c>
    </row>
    <row r="155" spans="1:6" ht="15.85" customHeight="1" x14ac:dyDescent="0.3">
      <c r="A155" s="24"/>
      <c r="B155" s="22" t="s">
        <v>9</v>
      </c>
      <c r="C155" s="21"/>
      <c r="D155" s="23"/>
      <c r="E155" s="20">
        <f>SUM(E154:E154)</f>
        <v>31.74</v>
      </c>
      <c r="F155" s="56"/>
    </row>
    <row r="156" spans="1:6" ht="15.85" customHeight="1" x14ac:dyDescent="0.3">
      <c r="A156" s="24"/>
      <c r="B156" s="31" t="s">
        <v>78</v>
      </c>
      <c r="C156" s="32" t="s">
        <v>77</v>
      </c>
      <c r="D156" s="33" t="s">
        <v>70</v>
      </c>
      <c r="E156" s="18">
        <v>51.26</v>
      </c>
      <c r="F156" s="27" t="s">
        <v>89</v>
      </c>
    </row>
    <row r="157" spans="1:6" ht="15.85" customHeight="1" x14ac:dyDescent="0.3">
      <c r="A157" s="24"/>
      <c r="B157" s="22" t="s">
        <v>9</v>
      </c>
      <c r="C157" s="21"/>
      <c r="D157" s="23"/>
      <c r="E157" s="20">
        <f>E156</f>
        <v>51.26</v>
      </c>
      <c r="F157" s="28"/>
    </row>
    <row r="158" spans="1:6" ht="15.85" customHeight="1" x14ac:dyDescent="0.3">
      <c r="A158" s="24"/>
      <c r="B158" s="71" t="s">
        <v>80</v>
      </c>
      <c r="C158" s="72" t="s">
        <v>79</v>
      </c>
      <c r="D158" s="73" t="s">
        <v>31</v>
      </c>
      <c r="E158" s="25">
        <v>18.41</v>
      </c>
      <c r="F158" s="30" t="s">
        <v>33</v>
      </c>
    </row>
    <row r="159" spans="1:6" ht="15.85" customHeight="1" x14ac:dyDescent="0.3">
      <c r="A159" s="24"/>
      <c r="B159" s="22" t="s">
        <v>9</v>
      </c>
      <c r="C159" s="21"/>
      <c r="D159" s="23"/>
      <c r="E159" s="20">
        <f>SUM(E158:E158)</f>
        <v>18.41</v>
      </c>
      <c r="F159" s="28"/>
    </row>
    <row r="160" spans="1:6" ht="15.85" customHeight="1" x14ac:dyDescent="0.3">
      <c r="A160" s="24"/>
      <c r="B160" s="60" t="s">
        <v>119</v>
      </c>
      <c r="C160" s="59" t="s">
        <v>120</v>
      </c>
      <c r="D160" s="57" t="s">
        <v>11</v>
      </c>
      <c r="E160" s="25">
        <v>474.5</v>
      </c>
      <c r="F160" s="27" t="s">
        <v>84</v>
      </c>
    </row>
    <row r="161" spans="1:6" ht="15.85" customHeight="1" x14ac:dyDescent="0.3">
      <c r="A161" s="24"/>
      <c r="B161" s="22" t="s">
        <v>9</v>
      </c>
      <c r="C161" s="21"/>
      <c r="D161" s="23"/>
      <c r="E161" s="20">
        <f>SUM(E160:E160)</f>
        <v>474.5</v>
      </c>
      <c r="F161" s="28"/>
    </row>
    <row r="162" spans="1:6" ht="15.85" customHeight="1" x14ac:dyDescent="0.3">
      <c r="A162" s="24"/>
      <c r="B162" s="48" t="s">
        <v>66</v>
      </c>
      <c r="C162" s="49" t="s">
        <v>67</v>
      </c>
      <c r="D162" s="50" t="s">
        <v>5</v>
      </c>
      <c r="E162" s="25">
        <v>84.4</v>
      </c>
      <c r="F162" s="27" t="s">
        <v>89</v>
      </c>
    </row>
    <row r="163" spans="1:6" ht="15.85" customHeight="1" x14ac:dyDescent="0.3">
      <c r="A163" s="24"/>
      <c r="B163" s="22" t="s">
        <v>9</v>
      </c>
      <c r="C163" s="21"/>
      <c r="D163" s="23"/>
      <c r="E163" s="20">
        <f>SUM(E162:E162)</f>
        <v>84.4</v>
      </c>
      <c r="F163" s="28"/>
    </row>
    <row r="164" spans="1:6" ht="15.85" customHeight="1" x14ac:dyDescent="0.3">
      <c r="A164" s="24"/>
      <c r="B164" s="83" t="s">
        <v>68</v>
      </c>
      <c r="C164" s="85" t="s">
        <v>69</v>
      </c>
      <c r="D164" s="87" t="s">
        <v>11</v>
      </c>
      <c r="E164" s="25">
        <v>222.07</v>
      </c>
      <c r="F164" s="27" t="s">
        <v>81</v>
      </c>
    </row>
    <row r="165" spans="1:6" ht="15.85" customHeight="1" x14ac:dyDescent="0.3">
      <c r="A165" s="24"/>
      <c r="B165" s="89"/>
      <c r="C165" s="92"/>
      <c r="D165" s="82"/>
      <c r="E165" s="25">
        <v>189.23</v>
      </c>
      <c r="F165" s="27" t="s">
        <v>81</v>
      </c>
    </row>
    <row r="166" spans="1:6" ht="15.85" customHeight="1" x14ac:dyDescent="0.3">
      <c r="A166" s="24"/>
      <c r="B166" s="22" t="s">
        <v>9</v>
      </c>
      <c r="C166" s="21"/>
      <c r="D166" s="23"/>
      <c r="E166" s="20">
        <f>SUM(E164:E165)</f>
        <v>411.29999999999995</v>
      </c>
      <c r="F166" s="28"/>
    </row>
    <row r="167" spans="1:6" ht="15.85" customHeight="1" x14ac:dyDescent="0.3">
      <c r="A167" s="24"/>
      <c r="B167" s="81" t="s">
        <v>28</v>
      </c>
      <c r="C167" s="82">
        <v>70140364776</v>
      </c>
      <c r="D167" s="82" t="s">
        <v>11</v>
      </c>
      <c r="E167" s="18">
        <v>2184.9899999999998</v>
      </c>
      <c r="F167" s="27" t="s">
        <v>19</v>
      </c>
    </row>
    <row r="168" spans="1:6" ht="15.85" customHeight="1" x14ac:dyDescent="0.3">
      <c r="A168" s="24"/>
      <c r="B168" s="81"/>
      <c r="C168" s="82"/>
      <c r="D168" s="82"/>
      <c r="E168" s="18">
        <v>1309.8800000000001</v>
      </c>
      <c r="F168" s="27" t="s">
        <v>19</v>
      </c>
    </row>
    <row r="169" spans="1:6" ht="15.85" customHeight="1" x14ac:dyDescent="0.3">
      <c r="A169" s="24"/>
      <c r="B169" s="81"/>
      <c r="C169" s="82"/>
      <c r="D169" s="82"/>
      <c r="E169" s="18">
        <v>274.58999999999997</v>
      </c>
      <c r="F169" s="27" t="s">
        <v>19</v>
      </c>
    </row>
    <row r="170" spans="1:6" ht="15.85" customHeight="1" x14ac:dyDescent="0.3">
      <c r="A170" s="24"/>
      <c r="B170" s="81"/>
      <c r="C170" s="82"/>
      <c r="D170" s="82"/>
      <c r="E170" s="18">
        <v>26.16</v>
      </c>
      <c r="F170" s="27" t="s">
        <v>132</v>
      </c>
    </row>
    <row r="171" spans="1:6" ht="15.85" customHeight="1" x14ac:dyDescent="0.3">
      <c r="A171" s="24"/>
      <c r="B171" s="40" t="s">
        <v>29</v>
      </c>
      <c r="C171" s="41"/>
      <c r="D171" s="42"/>
      <c r="E171" s="43">
        <f>SUM(E167:E170)</f>
        <v>3795.62</v>
      </c>
      <c r="F171" s="56"/>
    </row>
    <row r="172" spans="1:6" ht="28.8" customHeight="1" x14ac:dyDescent="0.3">
      <c r="A172" s="24"/>
      <c r="B172" s="51" t="s">
        <v>71</v>
      </c>
      <c r="C172" s="52">
        <v>61700516273</v>
      </c>
      <c r="D172" s="52" t="s">
        <v>27</v>
      </c>
      <c r="E172" s="26">
        <v>5193.62</v>
      </c>
      <c r="F172" s="39" t="s">
        <v>133</v>
      </c>
    </row>
    <row r="173" spans="1:6" ht="15.85" customHeight="1" x14ac:dyDescent="0.3">
      <c r="A173" s="24"/>
      <c r="B173" s="22" t="s">
        <v>9</v>
      </c>
      <c r="C173" s="21"/>
      <c r="D173" s="23"/>
      <c r="E173" s="6">
        <f>SUM(E172:E172)</f>
        <v>5193.62</v>
      </c>
      <c r="F173" s="12"/>
    </row>
    <row r="174" spans="1:6" ht="15.85" customHeight="1" x14ac:dyDescent="0.3">
      <c r="A174" s="24"/>
      <c r="B174" s="75" t="s">
        <v>102</v>
      </c>
      <c r="C174" s="74">
        <v>23633545858</v>
      </c>
      <c r="D174" s="74" t="s">
        <v>103</v>
      </c>
      <c r="E174" s="18">
        <v>873.63</v>
      </c>
      <c r="F174" s="27" t="s">
        <v>83</v>
      </c>
    </row>
    <row r="175" spans="1:6" ht="15.85" customHeight="1" x14ac:dyDescent="0.3">
      <c r="A175" s="24"/>
      <c r="B175" s="40" t="s">
        <v>29</v>
      </c>
      <c r="C175" s="41"/>
      <c r="D175" s="42"/>
      <c r="E175" s="43">
        <f>SUM(E174:E174)</f>
        <v>873.63</v>
      </c>
      <c r="F175" s="56"/>
    </row>
    <row r="176" spans="1:6" ht="15.85" customHeight="1" x14ac:dyDescent="0.3">
      <c r="A176" s="24"/>
      <c r="B176" s="61" t="s">
        <v>129</v>
      </c>
      <c r="C176" s="62">
        <v>77607495225</v>
      </c>
      <c r="D176" s="62" t="s">
        <v>5</v>
      </c>
      <c r="E176" s="26">
        <v>66.680000000000007</v>
      </c>
      <c r="F176" s="39" t="s">
        <v>19</v>
      </c>
    </row>
    <row r="177" spans="1:6" ht="15.85" customHeight="1" x14ac:dyDescent="0.3">
      <c r="A177" s="24"/>
      <c r="B177" s="22" t="s">
        <v>9</v>
      </c>
      <c r="C177" s="21"/>
      <c r="D177" s="23"/>
      <c r="E177" s="6">
        <f>SUM(E176:E176)</f>
        <v>66.680000000000007</v>
      </c>
      <c r="F177" s="12"/>
    </row>
    <row r="178" spans="1:6" ht="15.85" customHeight="1" x14ac:dyDescent="0.3">
      <c r="A178" s="24"/>
      <c r="B178" s="55" t="s">
        <v>114</v>
      </c>
      <c r="C178" s="54" t="s">
        <v>92</v>
      </c>
      <c r="D178" s="54" t="s">
        <v>11</v>
      </c>
      <c r="E178" s="26">
        <v>2158.11</v>
      </c>
      <c r="F178" s="39" t="s">
        <v>107</v>
      </c>
    </row>
    <row r="179" spans="1:6" ht="15.85" customHeight="1" x14ac:dyDescent="0.3">
      <c r="A179" s="24"/>
      <c r="B179" s="22" t="s">
        <v>9</v>
      </c>
      <c r="C179" s="21"/>
      <c r="D179" s="23"/>
      <c r="E179" s="6">
        <f>SUM(E178:E178)</f>
        <v>2158.11</v>
      </c>
      <c r="F179" s="12"/>
    </row>
    <row r="180" spans="1:6" ht="18" customHeight="1" x14ac:dyDescent="0.3">
      <c r="A180" s="24"/>
      <c r="B180" s="76" t="s">
        <v>25</v>
      </c>
      <c r="C180" s="77" t="s">
        <v>26</v>
      </c>
      <c r="D180" s="78" t="s">
        <v>11</v>
      </c>
      <c r="E180" s="44">
        <v>49.24</v>
      </c>
      <c r="F180" s="30" t="s">
        <v>82</v>
      </c>
    </row>
    <row r="181" spans="1:6" ht="15.85" customHeight="1" x14ac:dyDescent="0.3">
      <c r="A181" s="24"/>
      <c r="B181" s="22" t="s">
        <v>9</v>
      </c>
      <c r="C181" s="21"/>
      <c r="D181" s="23"/>
      <c r="E181" s="20">
        <f>SUM(E180:E180)</f>
        <v>49.24</v>
      </c>
      <c r="F181" s="28"/>
    </row>
    <row r="182" spans="1:6" ht="15.85" customHeight="1" x14ac:dyDescent="0.3">
      <c r="A182" s="24"/>
      <c r="B182" s="81" t="s">
        <v>121</v>
      </c>
      <c r="C182" s="82">
        <v>94201053283</v>
      </c>
      <c r="D182" s="82" t="s">
        <v>122</v>
      </c>
      <c r="E182" s="18">
        <v>279</v>
      </c>
      <c r="F182" s="27" t="s">
        <v>83</v>
      </c>
    </row>
    <row r="183" spans="1:6" ht="15.85" customHeight="1" x14ac:dyDescent="0.3">
      <c r="A183" s="24"/>
      <c r="B183" s="81"/>
      <c r="C183" s="82"/>
      <c r="D183" s="82"/>
      <c r="E183" s="18">
        <v>208</v>
      </c>
      <c r="F183" s="27" t="s">
        <v>83</v>
      </c>
    </row>
    <row r="184" spans="1:6" ht="15.85" customHeight="1" x14ac:dyDescent="0.3">
      <c r="A184" s="24"/>
      <c r="B184" s="40" t="s">
        <v>29</v>
      </c>
      <c r="C184" s="41"/>
      <c r="D184" s="42"/>
      <c r="E184" s="43">
        <f>SUM(E182:E183)</f>
        <v>487</v>
      </c>
      <c r="F184" s="56"/>
    </row>
    <row r="185" spans="1:6" ht="15.85" customHeight="1" x14ac:dyDescent="0.3">
      <c r="A185" s="24"/>
      <c r="B185" s="69" t="s">
        <v>124</v>
      </c>
      <c r="C185" s="70" t="s">
        <v>92</v>
      </c>
      <c r="D185" s="70" t="s">
        <v>123</v>
      </c>
      <c r="E185" s="26">
        <v>268.35000000000002</v>
      </c>
      <c r="F185" s="39" t="s">
        <v>83</v>
      </c>
    </row>
    <row r="186" spans="1:6" ht="15.85" customHeight="1" x14ac:dyDescent="0.3">
      <c r="A186" s="24"/>
      <c r="B186" s="22" t="s">
        <v>9</v>
      </c>
      <c r="C186" s="21"/>
      <c r="D186" s="23"/>
      <c r="E186" s="6">
        <f>SUM(E185:E185)</f>
        <v>268.35000000000002</v>
      </c>
      <c r="F186" s="12"/>
    </row>
    <row r="187" spans="1:6" ht="15.85" customHeight="1" x14ac:dyDescent="0.3">
      <c r="A187" s="24"/>
      <c r="B187" s="69" t="s">
        <v>125</v>
      </c>
      <c r="C187" s="70">
        <v>75381457959</v>
      </c>
      <c r="D187" s="70" t="s">
        <v>11</v>
      </c>
      <c r="E187" s="26">
        <v>125</v>
      </c>
      <c r="F187" s="39" t="s">
        <v>83</v>
      </c>
    </row>
    <row r="188" spans="1:6" ht="15.85" customHeight="1" x14ac:dyDescent="0.3">
      <c r="A188" s="24"/>
      <c r="B188" s="22" t="s">
        <v>9</v>
      </c>
      <c r="C188" s="21"/>
      <c r="D188" s="23"/>
      <c r="E188" s="6">
        <f>SUM(E187:E187)</f>
        <v>125</v>
      </c>
      <c r="F188" s="12"/>
    </row>
    <row r="189" spans="1:6" ht="15.85" customHeight="1" x14ac:dyDescent="0.3">
      <c r="A189" s="24"/>
      <c r="B189" s="69" t="s">
        <v>126</v>
      </c>
      <c r="C189" s="80" t="s">
        <v>127</v>
      </c>
      <c r="D189" s="70" t="s">
        <v>11</v>
      </c>
      <c r="E189" s="26">
        <v>21.54</v>
      </c>
      <c r="F189" s="39" t="s">
        <v>83</v>
      </c>
    </row>
    <row r="190" spans="1:6" ht="15.85" customHeight="1" x14ac:dyDescent="0.3">
      <c r="A190" s="24"/>
      <c r="B190" s="22" t="s">
        <v>9</v>
      </c>
      <c r="C190" s="21"/>
      <c r="D190" s="23"/>
      <c r="E190" s="6">
        <f>SUM(E189:E189)</f>
        <v>21.54</v>
      </c>
      <c r="F190" s="12"/>
    </row>
    <row r="191" spans="1:6" ht="15.85" customHeight="1" x14ac:dyDescent="0.3">
      <c r="A191" s="24"/>
      <c r="B191" s="69" t="s">
        <v>128</v>
      </c>
      <c r="C191" s="80" t="s">
        <v>92</v>
      </c>
      <c r="D191" s="70" t="s">
        <v>11</v>
      </c>
      <c r="E191" s="26">
        <v>175.8</v>
      </c>
      <c r="F191" s="39" t="s">
        <v>88</v>
      </c>
    </row>
    <row r="192" spans="1:6" ht="15.85" customHeight="1" x14ac:dyDescent="0.3">
      <c r="A192" s="24"/>
      <c r="B192" s="22" t="s">
        <v>9</v>
      </c>
      <c r="C192" s="21"/>
      <c r="D192" s="23"/>
      <c r="E192" s="6">
        <f>SUM(E191:E191)</f>
        <v>175.8</v>
      </c>
      <c r="F192" s="12"/>
    </row>
    <row r="193" spans="2:6" ht="36" customHeight="1" x14ac:dyDescent="0.3">
      <c r="B193" s="1"/>
      <c r="C193" s="1"/>
      <c r="D193" s="1"/>
      <c r="E193" s="29">
        <v>239339.45</v>
      </c>
      <c r="F193" s="4" t="s">
        <v>14</v>
      </c>
    </row>
    <row r="194" spans="2:6" ht="36" customHeight="1" x14ac:dyDescent="0.3">
      <c r="B194" s="1"/>
      <c r="C194" s="1"/>
      <c r="D194" s="1"/>
      <c r="E194" s="29">
        <v>93.16</v>
      </c>
      <c r="F194" s="4" t="s">
        <v>24</v>
      </c>
    </row>
    <row r="195" spans="2:6" ht="36" customHeight="1" x14ac:dyDescent="0.3">
      <c r="B195" s="1"/>
      <c r="C195" s="1"/>
      <c r="D195" s="1"/>
      <c r="E195" s="29">
        <v>2802.64</v>
      </c>
      <c r="F195" s="4" t="s">
        <v>90</v>
      </c>
    </row>
    <row r="196" spans="2:6" ht="36" customHeight="1" x14ac:dyDescent="0.3">
      <c r="B196" s="1"/>
      <c r="C196" s="1"/>
      <c r="D196" s="1"/>
      <c r="E196" s="29">
        <v>37954.339999999997</v>
      </c>
      <c r="F196" s="4" t="s">
        <v>15</v>
      </c>
    </row>
    <row r="197" spans="2:6" ht="36" customHeight="1" x14ac:dyDescent="0.3">
      <c r="B197" s="1"/>
      <c r="C197" s="1"/>
      <c r="D197" s="1"/>
      <c r="E197" s="29">
        <v>10599.49</v>
      </c>
      <c r="F197" s="4" t="s">
        <v>16</v>
      </c>
    </row>
    <row r="198" spans="2:6" ht="38.85" customHeight="1" x14ac:dyDescent="0.3">
      <c r="B198" s="1"/>
      <c r="C198" s="1"/>
      <c r="D198" s="1"/>
      <c r="E198" s="29">
        <v>738.51</v>
      </c>
      <c r="F198" s="4" t="s">
        <v>17</v>
      </c>
    </row>
    <row r="199" spans="2:6" ht="42.6" customHeight="1" x14ac:dyDescent="0.3">
      <c r="B199" s="1"/>
      <c r="C199" s="1"/>
      <c r="D199" s="1"/>
      <c r="E199" s="29">
        <v>1048.94</v>
      </c>
      <c r="F199" s="4" t="s">
        <v>22</v>
      </c>
    </row>
    <row r="200" spans="2:6" ht="36" customHeight="1" x14ac:dyDescent="0.3">
      <c r="B200" s="1"/>
      <c r="C200" s="1"/>
      <c r="D200" s="1"/>
      <c r="E200" s="29">
        <v>120</v>
      </c>
      <c r="F200" s="4" t="s">
        <v>18</v>
      </c>
    </row>
    <row r="201" spans="2:6" ht="18" customHeight="1" x14ac:dyDescent="0.3">
      <c r="B201" s="1"/>
      <c r="C201" s="99" t="s">
        <v>109</v>
      </c>
      <c r="D201" s="99"/>
      <c r="E201" s="6">
        <f>E14+E16+E18+E26+E29+E63+E65+E67+E69+E73+E76+E79+E81+E83+E99+E112+E116+E119+E121+E123+E125+E127+E129+E131+E137+E139+E141+E146+E151+E153+E155+E157+E159+E161+E163+E166+E171+E173+E175+E177+E179+E181+E184+E186+E188+E190+E192+E193+E194+E195+E196+E197+E198+E199+E200</f>
        <v>353752.98000000004</v>
      </c>
      <c r="F201" s="1"/>
    </row>
    <row r="202" spans="2:6" x14ac:dyDescent="0.3">
      <c r="B202" s="1"/>
      <c r="C202" s="1"/>
      <c r="D202" s="1"/>
      <c r="E202" s="2"/>
      <c r="F202" s="1"/>
    </row>
    <row r="203" spans="2:6" x14ac:dyDescent="0.3">
      <c r="B203" s="1"/>
      <c r="C203" s="1"/>
      <c r="D203" s="1"/>
      <c r="E203" s="2"/>
      <c r="F203" s="1"/>
    </row>
    <row r="204" spans="2:6" x14ac:dyDescent="0.3">
      <c r="B204" s="1"/>
      <c r="C204" s="1"/>
      <c r="D204" s="1"/>
      <c r="E204" s="2"/>
      <c r="F204" s="1"/>
    </row>
    <row r="205" spans="2:6" x14ac:dyDescent="0.3">
      <c r="B205" s="1"/>
      <c r="C205" s="1"/>
      <c r="D205" s="1"/>
      <c r="E205" s="2"/>
      <c r="F205" s="1"/>
    </row>
    <row r="206" spans="2:6" x14ac:dyDescent="0.3">
      <c r="B206" s="1"/>
      <c r="C206" s="1"/>
      <c r="D206" s="1"/>
      <c r="E206" s="2"/>
      <c r="F206" s="1"/>
    </row>
    <row r="207" spans="2:6" x14ac:dyDescent="0.3">
      <c r="B207" s="1"/>
      <c r="C207" s="1"/>
      <c r="D207" s="1"/>
      <c r="E207" s="2"/>
      <c r="F207" s="1"/>
    </row>
    <row r="208" spans="2:6" x14ac:dyDescent="0.3">
      <c r="B208" s="1"/>
      <c r="C208" s="1"/>
      <c r="D208" s="1"/>
      <c r="E208" s="2"/>
      <c r="F208" s="1"/>
    </row>
    <row r="209" spans="2:6" x14ac:dyDescent="0.3">
      <c r="B209" s="1"/>
      <c r="C209" s="1"/>
      <c r="D209" s="1"/>
      <c r="E209" s="2"/>
      <c r="F209" s="1"/>
    </row>
    <row r="210" spans="2:6" x14ac:dyDescent="0.3">
      <c r="B210" s="1"/>
      <c r="C210" s="1"/>
      <c r="D210" s="1"/>
      <c r="E210" s="2"/>
      <c r="F210" s="1"/>
    </row>
    <row r="211" spans="2:6" x14ac:dyDescent="0.3">
      <c r="B211" s="1"/>
      <c r="C211" s="1"/>
      <c r="D211" s="1"/>
      <c r="E211" s="2"/>
      <c r="F211" s="1"/>
    </row>
    <row r="212" spans="2:6" x14ac:dyDescent="0.3">
      <c r="B212" s="1"/>
      <c r="C212" s="1"/>
      <c r="D212" s="1"/>
      <c r="E212" s="2"/>
      <c r="F212" s="1"/>
    </row>
  </sheetData>
  <mergeCells count="58">
    <mergeCell ref="B14:D14"/>
    <mergeCell ref="B3:C3"/>
    <mergeCell ref="B8:F9"/>
    <mergeCell ref="C12:C13"/>
    <mergeCell ref="D12:D13"/>
    <mergeCell ref="B12:B13"/>
    <mergeCell ref="D27:D28"/>
    <mergeCell ref="C19:C25"/>
    <mergeCell ref="D19:D25"/>
    <mergeCell ref="B26:D26"/>
    <mergeCell ref="B16:D16"/>
    <mergeCell ref="B19:B25"/>
    <mergeCell ref="C201:D201"/>
    <mergeCell ref="B27:B28"/>
    <mergeCell ref="C27:C28"/>
    <mergeCell ref="B29:D29"/>
    <mergeCell ref="B77:B78"/>
    <mergeCell ref="C77:C78"/>
    <mergeCell ref="D77:D78"/>
    <mergeCell ref="B167:B170"/>
    <mergeCell ref="C167:C170"/>
    <mergeCell ref="D167:D170"/>
    <mergeCell ref="B30:B62"/>
    <mergeCell ref="C30:C62"/>
    <mergeCell ref="D30:D62"/>
    <mergeCell ref="B100:B111"/>
    <mergeCell ref="B84:B98"/>
    <mergeCell ref="C84:C98"/>
    <mergeCell ref="D84:D98"/>
    <mergeCell ref="B70:B72"/>
    <mergeCell ref="C70:C72"/>
    <mergeCell ref="D70:D72"/>
    <mergeCell ref="D147:D150"/>
    <mergeCell ref="B164:B165"/>
    <mergeCell ref="B142:B145"/>
    <mergeCell ref="C142:C145"/>
    <mergeCell ref="C164:C165"/>
    <mergeCell ref="D164:D165"/>
    <mergeCell ref="D132:D136"/>
    <mergeCell ref="B132:B136"/>
    <mergeCell ref="C132:C136"/>
    <mergeCell ref="D142:D145"/>
    <mergeCell ref="B147:B150"/>
    <mergeCell ref="C147:C150"/>
    <mergeCell ref="B182:B183"/>
    <mergeCell ref="C182:C183"/>
    <mergeCell ref="D182:D183"/>
    <mergeCell ref="B117:B118"/>
    <mergeCell ref="C117:C118"/>
    <mergeCell ref="D117:D118"/>
    <mergeCell ref="B74:B75"/>
    <mergeCell ref="C74:C75"/>
    <mergeCell ref="D74:D75"/>
    <mergeCell ref="D100:D111"/>
    <mergeCell ref="B113:B115"/>
    <mergeCell ref="C113:C115"/>
    <mergeCell ref="D113:D115"/>
    <mergeCell ref="C100:C111"/>
  </mergeCells>
  <pageMargins left="0.25" right="0.25" top="0.75" bottom="0.75" header="0.3" footer="0.3"/>
  <pageSetup paperSize="9" scale="8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Admin</cp:lastModifiedBy>
  <cp:lastPrinted>2026-03-18T10:58:19Z</cp:lastPrinted>
  <dcterms:created xsi:type="dcterms:W3CDTF">2024-02-07T08:05:49Z</dcterms:created>
  <dcterms:modified xsi:type="dcterms:W3CDTF">2026-08-19T21:40:15Z</dcterms:modified>
</cp:coreProperties>
</file>