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5" yWindow="-125" windowWidth="24267" windowHeight="13749"/>
  </bookViews>
  <sheets>
    <sheet name="KOLOVOZ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8" i="5" l="1"/>
  <c r="E212" i="5"/>
  <c r="E214" i="5"/>
  <c r="E216" i="5"/>
  <c r="E169" i="5"/>
  <c r="E66" i="5"/>
  <c r="E68" i="5"/>
  <c r="E70" i="5"/>
  <c r="E64" i="5"/>
  <c r="E97" i="5"/>
  <c r="E136" i="5"/>
  <c r="E100" i="5"/>
  <c r="E143" i="5"/>
  <c r="E94" i="5"/>
  <c r="E186" i="5"/>
  <c r="E219" i="5"/>
  <c r="E92" i="5"/>
  <c r="E140" i="5"/>
  <c r="E138" i="5"/>
  <c r="E208" i="5"/>
  <c r="E210" i="5"/>
  <c r="E90" i="5"/>
  <c r="E149" i="5"/>
  <c r="E154" i="5"/>
  <c r="E151" i="5"/>
  <c r="E134" i="5"/>
  <c r="E184" i="5"/>
  <c r="E202" i="5"/>
  <c r="E156" i="5"/>
  <c r="E83" i="5"/>
  <c r="E190" i="5"/>
  <c r="E132" i="5" l="1"/>
  <c r="E158" i="5" l="1"/>
  <c r="E200" i="5" l="1"/>
  <c r="E198" i="5"/>
  <c r="E188" i="5" l="1"/>
  <c r="E204" i="5" l="1"/>
  <c r="E22" i="5" l="1"/>
  <c r="E72" i="5"/>
  <c r="E196" i="5" l="1"/>
  <c r="E147" i="5" l="1"/>
  <c r="E145" i="5"/>
  <c r="E166" i="5"/>
  <c r="E206" i="5"/>
  <c r="E176" i="5"/>
  <c r="E182" i="5"/>
  <c r="E164" i="5"/>
  <c r="E129" i="5"/>
  <c r="E126" i="5"/>
  <c r="E113" i="5"/>
  <c r="E79" i="5"/>
  <c r="E76" i="5"/>
  <c r="E60" i="5"/>
  <c r="E194" i="5"/>
  <c r="E62" i="5" l="1"/>
  <c r="E30" i="5" l="1"/>
  <c r="E26" i="5" l="1"/>
  <c r="E20" i="5" l="1"/>
</calcChain>
</file>

<file path=xl/sharedStrings.xml><?xml version="1.0" encoding="utf-8"?>
<sst xmlns="http://schemas.openxmlformats.org/spreadsheetml/2006/main" count="379" uniqueCount="156">
  <si>
    <t>NAZIV PRIMATELJA</t>
  </si>
  <si>
    <t>OIB PRIMATELJA</t>
  </si>
  <si>
    <t>SJEDIŠTE PRIMATELJA</t>
  </si>
  <si>
    <t>NAČIN OBJAVE ISPLAĆENOG IZNOSA</t>
  </si>
  <si>
    <t>VRSTA RASHODA I IZDATAKA</t>
  </si>
  <si>
    <t>ZAGREB</t>
  </si>
  <si>
    <t>DOM ZA STARIJE I NEMOĆNE OSOBE VARAŽDIN</t>
  </si>
  <si>
    <t>Zavojna 6, 42000 Varaždin</t>
  </si>
  <si>
    <t>OIB: 41732682041</t>
  </si>
  <si>
    <t xml:space="preserve">Ukupno: </t>
  </si>
  <si>
    <t>PETROL d.o.o.</t>
  </si>
  <si>
    <t>VARAŽDIN</t>
  </si>
  <si>
    <t>ZAGREBAČKA BANKA d.d.</t>
  </si>
  <si>
    <t>ISPLATITELJ:</t>
  </si>
  <si>
    <t>3111 bruto plaće za redovan rad (ukupni iznos bez bolovanja na teret HZZO-a)</t>
  </si>
  <si>
    <t>3132 doprinos na bruto (doprinosi za obvezno zdravstveno osiguranje)</t>
  </si>
  <si>
    <t>3212 naknade za prijevoz, za rad na terenu i odvojeni život</t>
  </si>
  <si>
    <t>3291 naknade za rad predstavničkih i izvršnih tijela, povjerenstava i slično (bruto iznos s doprinosima na bruto)</t>
  </si>
  <si>
    <t>3721 naknade građanima i kućanstvima u novcu (isplata džeparca korisnicima)</t>
  </si>
  <si>
    <t>3223 energija</t>
  </si>
  <si>
    <t>3431 bankarske usluge i usluge platnog prometa</t>
  </si>
  <si>
    <t>NARODNE NOVINE d.d.</t>
  </si>
  <si>
    <t>3237 intelektualne i osobne usluge (ugovor o djelu, bruto iznos s doprinosima na bruto)</t>
  </si>
  <si>
    <t>OSIJEK</t>
  </si>
  <si>
    <t>3112 plaće u naravi</t>
  </si>
  <si>
    <t>ROG d.o.o.</t>
  </si>
  <si>
    <t>39483344029</t>
  </si>
  <si>
    <t>VUKOVAR</t>
  </si>
  <si>
    <t>TERMOPLIN d.d.</t>
  </si>
  <si>
    <t>Ukupno:</t>
  </si>
  <si>
    <t>NARODNI TRGOVAČKI LANAC d.o.o.</t>
  </si>
  <si>
    <t>SESVETE</t>
  </si>
  <si>
    <t>SAPONIA d.d.</t>
  </si>
  <si>
    <t>3221 uredski materijal i ostali materijalni rashodi</t>
  </si>
  <si>
    <t>MIKAČ, obrt</t>
  </si>
  <si>
    <t>MARTINKOVEC</t>
  </si>
  <si>
    <t>KLOMONT, obrt</t>
  </si>
  <si>
    <t>45659013941</t>
  </si>
  <si>
    <t>DENI PEK d.o.o.</t>
  </si>
  <si>
    <t>VARAŽDINSKE TOPLICE</t>
  </si>
  <si>
    <t>02734490877</t>
  </si>
  <si>
    <t>44138062462</t>
  </si>
  <si>
    <t>VINDIJA d.o.o.</t>
  </si>
  <si>
    <t>VUGRINEC d.o.o.</t>
  </si>
  <si>
    <t>DUBRAVICA</t>
  </si>
  <si>
    <t>43639861997</t>
  </si>
  <si>
    <t>ZAVOD ZA JAVNO ZDRAVSTVO VARAŽDINSKE ŽUPANIJE</t>
  </si>
  <si>
    <t>20184981156</t>
  </si>
  <si>
    <t>VIZOR d.o.o.</t>
  </si>
  <si>
    <t>28579840610</t>
  </si>
  <si>
    <t>EURO ROSA IP d.o.o.</t>
  </si>
  <si>
    <t>58421021869</t>
  </si>
  <si>
    <t>AGRODALM d.o.o.</t>
  </si>
  <si>
    <t>80649374262</t>
  </si>
  <si>
    <t>29524210204</t>
  </si>
  <si>
    <t>A1 HRVATSKA d.o.o.</t>
  </si>
  <si>
    <t>PERT d.o.o.</t>
  </si>
  <si>
    <t>42255248046</t>
  </si>
  <si>
    <t>ILOK</t>
  </si>
  <si>
    <t>ČISTOĆA d.o.o.</t>
  </si>
  <si>
    <t>02371889218</t>
  </si>
  <si>
    <t>LUDBREG</t>
  </si>
  <si>
    <t>ENNA NEXT d.o.o.</t>
  </si>
  <si>
    <t>FINANCIJSKA AGENCIJA FINA</t>
  </si>
  <si>
    <t>85821130368</t>
  </si>
  <si>
    <t>73660371074</t>
  </si>
  <si>
    <t>PEVEX d.d.</t>
  </si>
  <si>
    <t>3222 materijal i sirovine</t>
  </si>
  <si>
    <t>3299 ostali nespomenuti rashodi poslovanja</t>
  </si>
  <si>
    <t>3232 usluge tekućeg i investicijskog održavanja</t>
  </si>
  <si>
    <t>3234 komunalne usluge</t>
  </si>
  <si>
    <t>3236 zdravstvene i veterinarske usluge</t>
  </si>
  <si>
    <t>3237 intelektualne i osobne usluge</t>
  </si>
  <si>
    <t>3225 sitni inventar i autogume</t>
  </si>
  <si>
    <t>3293 reprezentacija</t>
  </si>
  <si>
    <t>3231 usluge telefona, interneta, pošte i prijevoza</t>
  </si>
  <si>
    <t>3121 ostali rashodi za zaposlene</t>
  </si>
  <si>
    <t>ODVJETNIK MATIJA ŠABIJAN</t>
  </si>
  <si>
    <t>-</t>
  </si>
  <si>
    <t>INA d.d.</t>
  </si>
  <si>
    <t>27759560625</t>
  </si>
  <si>
    <t>GROUPAMA OSIGURANJE d.d.</t>
  </si>
  <si>
    <t>98164456048</t>
  </si>
  <si>
    <t>PRESEČNO</t>
  </si>
  <si>
    <t>3292 premije osiguranja</t>
  </si>
  <si>
    <t>5443 otplata glavnice primljenih kredita od tuzemnih kreditnih institucija izvan javnog sektora</t>
  </si>
  <si>
    <t>DIZALO RUTIĆ d.o.o.</t>
  </si>
  <si>
    <t>KUĆAN MAROF</t>
  </si>
  <si>
    <t>DUGO SELO</t>
  </si>
  <si>
    <t>3227 službena, radna i zaštitna odjeća i obuća</t>
  </si>
  <si>
    <t>ORANGE d.o.o.</t>
  </si>
  <si>
    <t>00363177306</t>
  </si>
  <si>
    <t>GASTROPROJEKT d.o.o.</t>
  </si>
  <si>
    <t>27493567293</t>
  </si>
  <si>
    <t>RIGOR-PK d.o.o.</t>
  </si>
  <si>
    <t>DRUŠKOVEC</t>
  </si>
  <si>
    <t>UGOSTITELJSKI OBRT STARČEK</t>
  </si>
  <si>
    <t>4227 uređaji, strojevi i oprema za ostale namjene</t>
  </si>
  <si>
    <t>JAVNA OBJAVA INFORMACIJA O TROŠENJU SREDSTAVA ZA KOLOVOZ 2026. GODINE</t>
  </si>
  <si>
    <t>Ukupno za KOLOVOZ 2026.</t>
  </si>
  <si>
    <t>OPG APIZZ</t>
  </si>
  <si>
    <t>UNIVERZAL d.o.o.</t>
  </si>
  <si>
    <t>LOTUS 91 d.o.o.</t>
  </si>
  <si>
    <t>15331545057</t>
  </si>
  <si>
    <t>ICT STUDIO d.o.o.</t>
  </si>
  <si>
    <t>68610661725</t>
  </si>
  <si>
    <t>ICT REMARKETING j.d.o.o.</t>
  </si>
  <si>
    <t>FOING-NOVA d.o.o.</t>
  </si>
  <si>
    <t>JALKOVEC</t>
  </si>
  <si>
    <t>41605016397</t>
  </si>
  <si>
    <t>TERMOTRONIK d.o.o.</t>
  </si>
  <si>
    <t>KRIŽEVCI</t>
  </si>
  <si>
    <t>INFOMARE d.o.o.</t>
  </si>
  <si>
    <t>77886974479</t>
  </si>
  <si>
    <t>74006494666</t>
  </si>
  <si>
    <t>BELAJ d.o.o.</t>
  </si>
  <si>
    <t>SREDNJA STRUKOVNA ŠKOLA VARAŽDIN</t>
  </si>
  <si>
    <t>58748387962</t>
  </si>
  <si>
    <t>33437375299</t>
  </si>
  <si>
    <t>AUTO CENTAR KOS d.o.o.</t>
  </si>
  <si>
    <t>HRVATSKA RADIOTELEVIZIJA HRT</t>
  </si>
  <si>
    <t>68419124305</t>
  </si>
  <si>
    <t>FACTORY X j.d.o.o.</t>
  </si>
  <si>
    <t>PRIBISLAVEC</t>
  </si>
  <si>
    <t>3238 računalne usluge</t>
  </si>
  <si>
    <t>VITOS d.o.o.</t>
  </si>
  <si>
    <t>DUBAL d.o.o.</t>
  </si>
  <si>
    <t>ALCA ZAGREB d.o.o.</t>
  </si>
  <si>
    <t>58353015102</t>
  </si>
  <si>
    <t>BENT EXCELLENT d.o.o.</t>
  </si>
  <si>
    <t>91040737993</t>
  </si>
  <si>
    <t>PLASTIMA, obrt</t>
  </si>
  <si>
    <t>F.R. - CVJEĆARSTVO d.o.o.</t>
  </si>
  <si>
    <t>USTANOVA ZA ZDRAVSTVENU SKRB AURA FIT</t>
  </si>
  <si>
    <t>20752352202</t>
  </si>
  <si>
    <t>SATUS SIGA d.o.o.</t>
  </si>
  <si>
    <t>10543181635</t>
  </si>
  <si>
    <t>EKO-EKSPRES d.o.o.</t>
  </si>
  <si>
    <t>HRVATSKE AUTOCESTE d.o.o.</t>
  </si>
  <si>
    <t>57500462912</t>
  </si>
  <si>
    <t>MARAS d.o.o.</t>
  </si>
  <si>
    <t>76656714181</t>
  </si>
  <si>
    <t>78831449189</t>
  </si>
  <si>
    <t>MOA LINE d.o.o.</t>
  </si>
  <si>
    <t>GARA CIVITAS d.o.o.</t>
  </si>
  <si>
    <t>51627797630</t>
  </si>
  <si>
    <t>3233 usluge promidžbe i informiranja</t>
  </si>
  <si>
    <t>3224 materijal i dijelovi za tekuće i investicijsko održavanje</t>
  </si>
  <si>
    <t>16,25 - 3299 ostali nespomenuti rashodi poslovanja; 421,88 - 3221 uredski materijal i ostali materijalni rashodi</t>
  </si>
  <si>
    <t>101,25 - 3224 materijal i dijelovi za tekuće i investicijsko održavanje; 51,25 - 3232 usluge tekućeg i investicijskog održavanja</t>
  </si>
  <si>
    <t>33,53 - 3224 materijal i dijelovi za tekuće i investicijsko održavanje; 40,00 - 3232 usluge tekućeg i investicijskog održavanja</t>
  </si>
  <si>
    <t>4221 uredska oprema i namještaj</t>
  </si>
  <si>
    <t>3235 zakupnine i najamnine</t>
  </si>
  <si>
    <t>9.240,69 - 3223 energija                                                                                  23,78 - 3433 zatezne kamate</t>
  </si>
  <si>
    <t>19,60 - 3221 uredski materijal i ostali materijalni rashodi; 153,75 - 3299 ostali nespomenuti rashodi poslovanja</t>
  </si>
  <si>
    <t>PURUS SALUS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</si>
</sst>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6" fillId="3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4" fontId="1" fillId="3" borderId="4" xfId="0" applyNumberFormat="1" applyFont="1" applyFill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0" fontId="0" fillId="0" borderId="9" xfId="0" applyBorder="1"/>
    <xf numFmtId="4" fontId="8" fillId="4" borderId="8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 wrapText="1"/>
    </xf>
    <xf numFmtId="4" fontId="9" fillId="3" borderId="8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0" fillId="0" borderId="0" xfId="0" applyBorder="1"/>
    <xf numFmtId="4" fontId="5" fillId="0" borderId="8" xfId="0" applyNumberFormat="1" applyFont="1" applyFill="1" applyBorder="1" applyAlignment="1">
      <alignment horizontal="right" vertical="center"/>
    </xf>
    <xf numFmtId="4" fontId="0" fillId="0" borderId="4" xfId="0" applyNumberFormat="1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/>
    </xf>
    <xf numFmtId="0" fontId="5" fillId="0" borderId="8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4" fontId="13" fillId="3" borderId="7" xfId="0" applyNumberFormat="1" applyFont="1" applyFill="1" applyBorder="1" applyAlignment="1">
      <alignment horizontal="right" vertical="center"/>
    </xf>
    <xf numFmtId="4" fontId="0" fillId="0" borderId="8" xfId="0" applyNumberFormat="1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7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left" vertical="center"/>
    </xf>
    <xf numFmtId="4" fontId="5" fillId="0" borderId="4" xfId="0" applyNumberFormat="1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left" vertical="center"/>
    </xf>
    <xf numFmtId="49" fontId="7" fillId="4" borderId="7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9"/>
  <sheetViews>
    <sheetView tabSelected="1" zoomScaleNormal="100" workbookViewId="0">
      <selection activeCell="E229" sqref="E229"/>
    </sheetView>
  </sheetViews>
  <sheetFormatPr defaultRowHeight="15.05" x14ac:dyDescent="0.3"/>
  <cols>
    <col min="2" max="2" width="41.109375" customWidth="1"/>
    <col min="3" max="3" width="19.44140625" customWidth="1"/>
    <col min="4" max="4" width="23.109375" customWidth="1"/>
    <col min="5" max="5" width="22.109375" customWidth="1"/>
    <col min="6" max="6" width="55.44140625" customWidth="1"/>
  </cols>
  <sheetData>
    <row r="2" spans="1:6" ht="15.85" x14ac:dyDescent="0.25">
      <c r="B2" s="7" t="s">
        <v>13</v>
      </c>
      <c r="C2" s="8"/>
    </row>
    <row r="3" spans="1:6" ht="15.05" customHeight="1" x14ac:dyDescent="0.3">
      <c r="B3" s="79" t="s">
        <v>6</v>
      </c>
      <c r="C3" s="79"/>
    </row>
    <row r="4" spans="1:6" ht="15.05" customHeight="1" x14ac:dyDescent="0.3">
      <c r="B4" s="11" t="s">
        <v>7</v>
      </c>
      <c r="C4" s="9"/>
    </row>
    <row r="5" spans="1:6" ht="15.85" x14ac:dyDescent="0.25">
      <c r="B5" s="11" t="s">
        <v>8</v>
      </c>
      <c r="C5" s="8"/>
    </row>
    <row r="6" spans="1:6" ht="15.05" customHeight="1" x14ac:dyDescent="0.25">
      <c r="B6" s="3"/>
    </row>
    <row r="8" spans="1:6" x14ac:dyDescent="0.3">
      <c r="B8" s="80" t="s">
        <v>98</v>
      </c>
      <c r="C8" s="80"/>
      <c r="D8" s="80"/>
      <c r="E8" s="80"/>
      <c r="F8" s="80"/>
    </row>
    <row r="9" spans="1:6" x14ac:dyDescent="0.3">
      <c r="B9" s="80"/>
      <c r="C9" s="80"/>
      <c r="D9" s="80"/>
      <c r="E9" s="80"/>
      <c r="F9" s="80"/>
    </row>
    <row r="10" spans="1:6" ht="16.45" customHeight="1" x14ac:dyDescent="0.25"/>
    <row r="11" spans="1:6" ht="28.5" customHeight="1" x14ac:dyDescent="0.3">
      <c r="B11" s="19" t="s">
        <v>0</v>
      </c>
      <c r="C11" s="19" t="s">
        <v>1</v>
      </c>
      <c r="D11" s="19" t="s">
        <v>2</v>
      </c>
      <c r="E11" s="5" t="s">
        <v>3</v>
      </c>
      <c r="F11" s="5" t="s">
        <v>4</v>
      </c>
    </row>
    <row r="12" spans="1:6" ht="18" customHeight="1" x14ac:dyDescent="0.3">
      <c r="A12" s="17"/>
      <c r="B12" s="83" t="s">
        <v>10</v>
      </c>
      <c r="C12" s="81">
        <v>75550985023</v>
      </c>
      <c r="D12" s="81" t="s">
        <v>5</v>
      </c>
      <c r="E12" s="16">
        <v>40.630000000000003</v>
      </c>
      <c r="F12" s="13" t="s">
        <v>19</v>
      </c>
    </row>
    <row r="13" spans="1:6" ht="18" customHeight="1" x14ac:dyDescent="0.3">
      <c r="A13" s="17"/>
      <c r="B13" s="84"/>
      <c r="C13" s="82"/>
      <c r="D13" s="82"/>
      <c r="E13" s="16">
        <v>44.48</v>
      </c>
      <c r="F13" s="13" t="s">
        <v>19</v>
      </c>
    </row>
    <row r="14" spans="1:6" ht="18" customHeight="1" x14ac:dyDescent="0.3">
      <c r="A14" s="17"/>
      <c r="B14" s="84"/>
      <c r="C14" s="82"/>
      <c r="D14" s="82"/>
      <c r="E14" s="16">
        <v>35.47</v>
      </c>
      <c r="F14" s="13" t="s">
        <v>19</v>
      </c>
    </row>
    <row r="15" spans="1:6" ht="18" customHeight="1" x14ac:dyDescent="0.3">
      <c r="A15" s="17"/>
      <c r="B15" s="84"/>
      <c r="C15" s="82"/>
      <c r="D15" s="82"/>
      <c r="E15" s="16">
        <v>30.8</v>
      </c>
      <c r="F15" s="13" t="s">
        <v>19</v>
      </c>
    </row>
    <row r="16" spans="1:6" ht="18" customHeight="1" x14ac:dyDescent="0.3">
      <c r="A16" s="17"/>
      <c r="B16" s="84"/>
      <c r="C16" s="82"/>
      <c r="D16" s="82"/>
      <c r="E16" s="16">
        <v>73.48</v>
      </c>
      <c r="F16" s="13" t="s">
        <v>19</v>
      </c>
    </row>
    <row r="17" spans="1:6" ht="18" customHeight="1" x14ac:dyDescent="0.3">
      <c r="A17" s="17"/>
      <c r="B17" s="84"/>
      <c r="C17" s="82"/>
      <c r="D17" s="82"/>
      <c r="E17" s="16">
        <v>130.88999999999999</v>
      </c>
      <c r="F17" s="13" t="s">
        <v>19</v>
      </c>
    </row>
    <row r="18" spans="1:6" ht="18" customHeight="1" x14ac:dyDescent="0.3">
      <c r="A18" s="17"/>
      <c r="B18" s="84"/>
      <c r="C18" s="82"/>
      <c r="D18" s="82"/>
      <c r="E18" s="16">
        <v>70.260000000000005</v>
      </c>
      <c r="F18" s="13" t="s">
        <v>19</v>
      </c>
    </row>
    <row r="19" spans="1:6" ht="18" customHeight="1" x14ac:dyDescent="0.3">
      <c r="A19" s="17"/>
      <c r="B19" s="84"/>
      <c r="C19" s="82"/>
      <c r="D19" s="82"/>
      <c r="E19" s="16">
        <v>163.59</v>
      </c>
      <c r="F19" s="13" t="s">
        <v>19</v>
      </c>
    </row>
    <row r="20" spans="1:6" ht="18" customHeight="1" x14ac:dyDescent="0.3">
      <c r="B20" s="76" t="s">
        <v>9</v>
      </c>
      <c r="C20" s="77"/>
      <c r="D20" s="78"/>
      <c r="E20" s="6">
        <f>SUM(E12:E19)</f>
        <v>589.6</v>
      </c>
      <c r="F20" s="14"/>
    </row>
    <row r="21" spans="1:6" ht="18" customHeight="1" x14ac:dyDescent="0.3">
      <c r="B21" s="60" t="s">
        <v>79</v>
      </c>
      <c r="C21" s="58" t="s">
        <v>80</v>
      </c>
      <c r="D21" s="59" t="s">
        <v>5</v>
      </c>
      <c r="E21" s="41">
        <v>56.08</v>
      </c>
      <c r="F21" s="13" t="s">
        <v>19</v>
      </c>
    </row>
    <row r="22" spans="1:6" ht="18" customHeight="1" x14ac:dyDescent="0.3">
      <c r="B22" s="86" t="s">
        <v>9</v>
      </c>
      <c r="C22" s="87"/>
      <c r="D22" s="88"/>
      <c r="E22" s="20">
        <f>SUM(E21:E21)</f>
        <v>56.08</v>
      </c>
      <c r="F22" s="28"/>
    </row>
    <row r="23" spans="1:6" ht="18" customHeight="1" x14ac:dyDescent="0.3">
      <c r="B23" s="84" t="s">
        <v>12</v>
      </c>
      <c r="C23" s="82">
        <v>92963223473</v>
      </c>
      <c r="D23" s="82" t="s">
        <v>5</v>
      </c>
      <c r="E23" s="16">
        <v>0.16</v>
      </c>
      <c r="F23" s="10" t="s">
        <v>20</v>
      </c>
    </row>
    <row r="24" spans="1:6" ht="18" customHeight="1" x14ac:dyDescent="0.3">
      <c r="B24" s="84"/>
      <c r="C24" s="82"/>
      <c r="D24" s="82"/>
      <c r="E24" s="16">
        <v>348.54</v>
      </c>
      <c r="F24" s="10" t="s">
        <v>20</v>
      </c>
    </row>
    <row r="25" spans="1:6" ht="31.95" customHeight="1" x14ac:dyDescent="0.3">
      <c r="B25" s="84"/>
      <c r="C25" s="82"/>
      <c r="D25" s="82"/>
      <c r="E25" s="16">
        <v>2093.62</v>
      </c>
      <c r="F25" s="10" t="s">
        <v>85</v>
      </c>
    </row>
    <row r="26" spans="1:6" x14ac:dyDescent="0.3">
      <c r="B26" s="76" t="s">
        <v>9</v>
      </c>
      <c r="C26" s="77"/>
      <c r="D26" s="78"/>
      <c r="E26" s="6">
        <f>SUM(E23:E25)</f>
        <v>2442.3199999999997</v>
      </c>
      <c r="F26" s="12"/>
    </row>
    <row r="27" spans="1:6" ht="18" customHeight="1" x14ac:dyDescent="0.3">
      <c r="A27" s="24"/>
      <c r="B27" s="90" t="s">
        <v>21</v>
      </c>
      <c r="C27" s="85">
        <v>64546066176</v>
      </c>
      <c r="D27" s="85" t="s">
        <v>5</v>
      </c>
      <c r="E27" s="61">
        <v>351</v>
      </c>
      <c r="F27" s="30" t="s">
        <v>146</v>
      </c>
    </row>
    <row r="28" spans="1:6" ht="18" customHeight="1" x14ac:dyDescent="0.3">
      <c r="A28" s="24"/>
      <c r="B28" s="90"/>
      <c r="C28" s="85"/>
      <c r="D28" s="85"/>
      <c r="E28" s="61">
        <v>248.85</v>
      </c>
      <c r="F28" s="30" t="s">
        <v>146</v>
      </c>
    </row>
    <row r="29" spans="1:6" ht="18" customHeight="1" x14ac:dyDescent="0.3">
      <c r="A29" s="24"/>
      <c r="B29" s="90"/>
      <c r="C29" s="85"/>
      <c r="D29" s="85"/>
      <c r="E29" s="61">
        <v>175.35</v>
      </c>
      <c r="F29" s="30" t="s">
        <v>33</v>
      </c>
    </row>
    <row r="30" spans="1:6" ht="18" customHeight="1" x14ac:dyDescent="0.3">
      <c r="B30" s="76" t="s">
        <v>9</v>
      </c>
      <c r="C30" s="77"/>
      <c r="D30" s="78"/>
      <c r="E30" s="15">
        <f>SUM(E27:E29)</f>
        <v>775.2</v>
      </c>
      <c r="F30" s="12"/>
    </row>
    <row r="31" spans="1:6" ht="15.85" customHeight="1" x14ac:dyDescent="0.3">
      <c r="A31" s="24"/>
      <c r="B31" s="98" t="s">
        <v>30</v>
      </c>
      <c r="C31" s="100">
        <v>78344221376</v>
      </c>
      <c r="D31" s="102" t="s">
        <v>31</v>
      </c>
      <c r="E31" s="25">
        <v>198.01</v>
      </c>
      <c r="F31" s="27" t="s">
        <v>67</v>
      </c>
    </row>
    <row r="32" spans="1:6" ht="15.85" customHeight="1" x14ac:dyDescent="0.3">
      <c r="A32" s="24"/>
      <c r="B32" s="99"/>
      <c r="C32" s="101"/>
      <c r="D32" s="103"/>
      <c r="E32" s="25">
        <v>110.46</v>
      </c>
      <c r="F32" s="27" t="s">
        <v>67</v>
      </c>
    </row>
    <row r="33" spans="1:6" ht="15.85" customHeight="1" x14ac:dyDescent="0.3">
      <c r="A33" s="24"/>
      <c r="B33" s="99"/>
      <c r="C33" s="101"/>
      <c r="D33" s="103"/>
      <c r="E33" s="25">
        <v>60.76</v>
      </c>
      <c r="F33" s="27" t="s">
        <v>67</v>
      </c>
    </row>
    <row r="34" spans="1:6" ht="15.85" customHeight="1" x14ac:dyDescent="0.3">
      <c r="A34" s="24"/>
      <c r="B34" s="99"/>
      <c r="C34" s="101"/>
      <c r="D34" s="103"/>
      <c r="E34" s="25">
        <v>970.03</v>
      </c>
      <c r="F34" s="27" t="s">
        <v>67</v>
      </c>
    </row>
    <row r="35" spans="1:6" ht="15.85" customHeight="1" x14ac:dyDescent="0.3">
      <c r="A35" s="24"/>
      <c r="B35" s="99"/>
      <c r="C35" s="101"/>
      <c r="D35" s="103"/>
      <c r="E35" s="25">
        <v>1327.88</v>
      </c>
      <c r="F35" s="27" t="s">
        <v>67</v>
      </c>
    </row>
    <row r="36" spans="1:6" ht="15.85" customHeight="1" x14ac:dyDescent="0.3">
      <c r="A36" s="24"/>
      <c r="B36" s="99"/>
      <c r="C36" s="101"/>
      <c r="D36" s="103"/>
      <c r="E36" s="25">
        <v>71.510000000000005</v>
      </c>
      <c r="F36" s="27" t="s">
        <v>67</v>
      </c>
    </row>
    <row r="37" spans="1:6" ht="15.85" customHeight="1" x14ac:dyDescent="0.3">
      <c r="A37" s="24"/>
      <c r="B37" s="99"/>
      <c r="C37" s="101"/>
      <c r="D37" s="103"/>
      <c r="E37" s="25">
        <v>188.4</v>
      </c>
      <c r="F37" s="27" t="s">
        <v>67</v>
      </c>
    </row>
    <row r="38" spans="1:6" ht="15.85" customHeight="1" x14ac:dyDescent="0.3">
      <c r="A38" s="24"/>
      <c r="B38" s="99"/>
      <c r="C38" s="101"/>
      <c r="D38" s="103"/>
      <c r="E38" s="25">
        <v>53.84</v>
      </c>
      <c r="F38" s="27" t="s">
        <v>67</v>
      </c>
    </row>
    <row r="39" spans="1:6" ht="15.85" customHeight="1" x14ac:dyDescent="0.3">
      <c r="A39" s="24"/>
      <c r="B39" s="99"/>
      <c r="C39" s="101"/>
      <c r="D39" s="103"/>
      <c r="E39" s="25">
        <v>10.31</v>
      </c>
      <c r="F39" s="27" t="s">
        <v>67</v>
      </c>
    </row>
    <row r="40" spans="1:6" ht="15.85" customHeight="1" x14ac:dyDescent="0.3">
      <c r="A40" s="24"/>
      <c r="B40" s="99"/>
      <c r="C40" s="101"/>
      <c r="D40" s="103"/>
      <c r="E40" s="25">
        <v>61</v>
      </c>
      <c r="F40" s="27" t="s">
        <v>67</v>
      </c>
    </row>
    <row r="41" spans="1:6" ht="15.85" customHeight="1" x14ac:dyDescent="0.3">
      <c r="A41" s="24"/>
      <c r="B41" s="99"/>
      <c r="C41" s="101"/>
      <c r="D41" s="103"/>
      <c r="E41" s="25">
        <v>10.31</v>
      </c>
      <c r="F41" s="27" t="s">
        <v>67</v>
      </c>
    </row>
    <row r="42" spans="1:6" ht="15.85" customHeight="1" x14ac:dyDescent="0.3">
      <c r="A42" s="24"/>
      <c r="B42" s="99"/>
      <c r="C42" s="101"/>
      <c r="D42" s="103"/>
      <c r="E42" s="25">
        <v>433.18</v>
      </c>
      <c r="F42" s="27" t="s">
        <v>67</v>
      </c>
    </row>
    <row r="43" spans="1:6" ht="15.85" customHeight="1" x14ac:dyDescent="0.3">
      <c r="A43" s="24"/>
      <c r="B43" s="99"/>
      <c r="C43" s="101"/>
      <c r="D43" s="103"/>
      <c r="E43" s="25">
        <v>195</v>
      </c>
      <c r="F43" s="27" t="s">
        <v>67</v>
      </c>
    </row>
    <row r="44" spans="1:6" ht="15.85" customHeight="1" x14ac:dyDescent="0.3">
      <c r="A44" s="24"/>
      <c r="B44" s="99"/>
      <c r="C44" s="101"/>
      <c r="D44" s="103"/>
      <c r="E44" s="25">
        <v>72.38</v>
      </c>
      <c r="F44" s="30" t="s">
        <v>33</v>
      </c>
    </row>
    <row r="45" spans="1:6" ht="15.85" customHeight="1" x14ac:dyDescent="0.3">
      <c r="A45" s="24"/>
      <c r="B45" s="99"/>
      <c r="C45" s="101"/>
      <c r="D45" s="103"/>
      <c r="E45" s="25">
        <v>52.78</v>
      </c>
      <c r="F45" s="27" t="s">
        <v>68</v>
      </c>
    </row>
    <row r="46" spans="1:6" ht="15.85" customHeight="1" x14ac:dyDescent="0.3">
      <c r="A46" s="24"/>
      <c r="B46" s="99"/>
      <c r="C46" s="101"/>
      <c r="D46" s="103"/>
      <c r="E46" s="25">
        <v>66.91</v>
      </c>
      <c r="F46" s="30" t="s">
        <v>33</v>
      </c>
    </row>
    <row r="47" spans="1:6" ht="15.85" customHeight="1" x14ac:dyDescent="0.3">
      <c r="A47" s="24"/>
      <c r="B47" s="99"/>
      <c r="C47" s="101"/>
      <c r="D47" s="103"/>
      <c r="E47" s="25">
        <v>16.88</v>
      </c>
      <c r="F47" s="27" t="s">
        <v>67</v>
      </c>
    </row>
    <row r="48" spans="1:6" ht="15.85" customHeight="1" x14ac:dyDescent="0.3">
      <c r="A48" s="24"/>
      <c r="B48" s="99"/>
      <c r="C48" s="101"/>
      <c r="D48" s="103"/>
      <c r="E48" s="25">
        <v>16.88</v>
      </c>
      <c r="F48" s="27" t="s">
        <v>67</v>
      </c>
    </row>
    <row r="49" spans="1:6" ht="15.85" customHeight="1" x14ac:dyDescent="0.3">
      <c r="A49" s="24"/>
      <c r="B49" s="99"/>
      <c r="C49" s="101"/>
      <c r="D49" s="103"/>
      <c r="E49" s="25">
        <v>12.24</v>
      </c>
      <c r="F49" s="27" t="s">
        <v>67</v>
      </c>
    </row>
    <row r="50" spans="1:6" ht="15.85" customHeight="1" x14ac:dyDescent="0.3">
      <c r="A50" s="24"/>
      <c r="B50" s="99"/>
      <c r="C50" s="101"/>
      <c r="D50" s="103"/>
      <c r="E50" s="25">
        <v>58.46</v>
      </c>
      <c r="F50" s="27" t="s">
        <v>67</v>
      </c>
    </row>
    <row r="51" spans="1:6" ht="15.85" customHeight="1" x14ac:dyDescent="0.3">
      <c r="A51" s="24"/>
      <c r="B51" s="99"/>
      <c r="C51" s="101"/>
      <c r="D51" s="103"/>
      <c r="E51" s="25">
        <v>90.05</v>
      </c>
      <c r="F51" s="27" t="s">
        <v>67</v>
      </c>
    </row>
    <row r="52" spans="1:6" ht="15.85" customHeight="1" x14ac:dyDescent="0.3">
      <c r="A52" s="24"/>
      <c r="B52" s="99"/>
      <c r="C52" s="101"/>
      <c r="D52" s="103"/>
      <c r="E52" s="25">
        <v>4.9400000000000004</v>
      </c>
      <c r="F52" s="27" t="s">
        <v>67</v>
      </c>
    </row>
    <row r="53" spans="1:6" ht="15.85" customHeight="1" x14ac:dyDescent="0.3">
      <c r="A53" s="24"/>
      <c r="B53" s="99"/>
      <c r="C53" s="101"/>
      <c r="D53" s="103"/>
      <c r="E53" s="25">
        <v>276.95999999999998</v>
      </c>
      <c r="F53" s="27" t="s">
        <v>67</v>
      </c>
    </row>
    <row r="54" spans="1:6" ht="15.85" customHeight="1" x14ac:dyDescent="0.3">
      <c r="A54" s="24"/>
      <c r="B54" s="99"/>
      <c r="C54" s="101"/>
      <c r="D54" s="103"/>
      <c r="E54" s="25">
        <v>90.71</v>
      </c>
      <c r="F54" s="27" t="s">
        <v>67</v>
      </c>
    </row>
    <row r="55" spans="1:6" ht="15.85" customHeight="1" x14ac:dyDescent="0.3">
      <c r="A55" s="24"/>
      <c r="B55" s="99"/>
      <c r="C55" s="101"/>
      <c r="D55" s="103"/>
      <c r="E55" s="25">
        <v>75.599999999999994</v>
      </c>
      <c r="F55" s="27" t="s">
        <v>67</v>
      </c>
    </row>
    <row r="56" spans="1:6" ht="15.85" customHeight="1" x14ac:dyDescent="0.3">
      <c r="A56" s="24"/>
      <c r="B56" s="99"/>
      <c r="C56" s="101"/>
      <c r="D56" s="103"/>
      <c r="E56" s="25">
        <v>169.26</v>
      </c>
      <c r="F56" s="27" t="s">
        <v>67</v>
      </c>
    </row>
    <row r="57" spans="1:6" ht="15.85" customHeight="1" x14ac:dyDescent="0.3">
      <c r="A57" s="24"/>
      <c r="B57" s="99"/>
      <c r="C57" s="101"/>
      <c r="D57" s="103"/>
      <c r="E57" s="25">
        <v>116.63</v>
      </c>
      <c r="F57" s="27" t="s">
        <v>67</v>
      </c>
    </row>
    <row r="58" spans="1:6" ht="15.85" customHeight="1" x14ac:dyDescent="0.3">
      <c r="A58" s="24"/>
      <c r="B58" s="99"/>
      <c r="C58" s="101"/>
      <c r="D58" s="103"/>
      <c r="E58" s="25">
        <v>132.77000000000001</v>
      </c>
      <c r="F58" s="27" t="s">
        <v>67</v>
      </c>
    </row>
    <row r="59" spans="1:6" ht="15.85" customHeight="1" x14ac:dyDescent="0.3">
      <c r="A59" s="24"/>
      <c r="B59" s="99"/>
      <c r="C59" s="101"/>
      <c r="D59" s="103"/>
      <c r="E59" s="25">
        <v>139.04</v>
      </c>
      <c r="F59" s="27" t="s">
        <v>67</v>
      </c>
    </row>
    <row r="60" spans="1:6" ht="15.85" customHeight="1" x14ac:dyDescent="0.3">
      <c r="A60" s="24"/>
      <c r="B60" s="22" t="s">
        <v>9</v>
      </c>
      <c r="C60" s="34"/>
      <c r="D60" s="35"/>
      <c r="E60" s="20">
        <f>SUM(E31:E59)</f>
        <v>5083.1800000000021</v>
      </c>
      <c r="F60" s="28"/>
    </row>
    <row r="61" spans="1:6" ht="15.85" customHeight="1" x14ac:dyDescent="0.3">
      <c r="A61" s="24"/>
      <c r="B61" s="31" t="s">
        <v>77</v>
      </c>
      <c r="C61" s="32" t="s">
        <v>78</v>
      </c>
      <c r="D61" s="33" t="s">
        <v>11</v>
      </c>
      <c r="E61" s="25">
        <v>1000</v>
      </c>
      <c r="F61" s="30" t="s">
        <v>72</v>
      </c>
    </row>
    <row r="62" spans="1:6" ht="15.85" customHeight="1" x14ac:dyDescent="0.3">
      <c r="A62" s="24"/>
      <c r="B62" s="22" t="s">
        <v>9</v>
      </c>
      <c r="C62" s="21"/>
      <c r="D62" s="23"/>
      <c r="E62" s="20">
        <f>SUM(E61:E61)</f>
        <v>1000</v>
      </c>
      <c r="F62" s="28"/>
    </row>
    <row r="63" spans="1:6" ht="15.85" customHeight="1" x14ac:dyDescent="0.3">
      <c r="A63" s="24"/>
      <c r="B63" s="67" t="s">
        <v>138</v>
      </c>
      <c r="C63" s="71" t="s">
        <v>139</v>
      </c>
      <c r="D63" s="72" t="s">
        <v>5</v>
      </c>
      <c r="E63" s="18">
        <v>156.52000000000001</v>
      </c>
      <c r="F63" s="30" t="s">
        <v>147</v>
      </c>
    </row>
    <row r="64" spans="1:6" ht="15.85" customHeight="1" x14ac:dyDescent="0.3">
      <c r="A64" s="24"/>
      <c r="B64" s="22" t="s">
        <v>9</v>
      </c>
      <c r="C64" s="21"/>
      <c r="D64" s="23"/>
      <c r="E64" s="20">
        <f>E63</f>
        <v>156.52000000000001</v>
      </c>
      <c r="F64" s="28"/>
    </row>
    <row r="65" spans="1:6" ht="15.85" customHeight="1" x14ac:dyDescent="0.3">
      <c r="A65" s="24"/>
      <c r="B65" s="67" t="s">
        <v>144</v>
      </c>
      <c r="C65" s="71" t="s">
        <v>145</v>
      </c>
      <c r="D65" s="72" t="s">
        <v>11</v>
      </c>
      <c r="E65" s="18">
        <v>830.43</v>
      </c>
      <c r="F65" s="30" t="s">
        <v>146</v>
      </c>
    </row>
    <row r="66" spans="1:6" ht="15.85" customHeight="1" x14ac:dyDescent="0.3">
      <c r="A66" s="24"/>
      <c r="B66" s="22" t="s">
        <v>9</v>
      </c>
      <c r="C66" s="21"/>
      <c r="D66" s="23"/>
      <c r="E66" s="20">
        <f>E65</f>
        <v>830.43</v>
      </c>
      <c r="F66" s="28"/>
    </row>
    <row r="67" spans="1:6" ht="15.85" customHeight="1" x14ac:dyDescent="0.3">
      <c r="A67" s="24"/>
      <c r="B67" s="67" t="s">
        <v>143</v>
      </c>
      <c r="C67" s="71" t="s">
        <v>142</v>
      </c>
      <c r="D67" s="72" t="s">
        <v>5</v>
      </c>
      <c r="E67" s="18">
        <v>79.2</v>
      </c>
      <c r="F67" s="30" t="s">
        <v>89</v>
      </c>
    </row>
    <row r="68" spans="1:6" ht="15.85" customHeight="1" x14ac:dyDescent="0.3">
      <c r="A68" s="24"/>
      <c r="B68" s="22" t="s">
        <v>9</v>
      </c>
      <c r="C68" s="21"/>
      <c r="D68" s="23"/>
      <c r="E68" s="20">
        <f>E67</f>
        <v>79.2</v>
      </c>
      <c r="F68" s="28"/>
    </row>
    <row r="69" spans="1:6" ht="15.85" customHeight="1" x14ac:dyDescent="0.3">
      <c r="A69" s="24"/>
      <c r="B69" s="67" t="s">
        <v>140</v>
      </c>
      <c r="C69" s="71" t="s">
        <v>141</v>
      </c>
      <c r="D69" s="72" t="s">
        <v>5</v>
      </c>
      <c r="E69" s="18">
        <v>186</v>
      </c>
      <c r="F69" s="30" t="s">
        <v>73</v>
      </c>
    </row>
    <row r="70" spans="1:6" ht="15.85" customHeight="1" x14ac:dyDescent="0.3">
      <c r="A70" s="24"/>
      <c r="B70" s="22" t="s">
        <v>9</v>
      </c>
      <c r="C70" s="21"/>
      <c r="D70" s="23"/>
      <c r="E70" s="20">
        <f>E69</f>
        <v>186</v>
      </c>
      <c r="F70" s="28"/>
    </row>
    <row r="71" spans="1:6" ht="30.7" customHeight="1" x14ac:dyDescent="0.3">
      <c r="A71" s="24"/>
      <c r="B71" s="50" t="s">
        <v>131</v>
      </c>
      <c r="C71" s="46" t="s">
        <v>78</v>
      </c>
      <c r="D71" s="47" t="s">
        <v>11</v>
      </c>
      <c r="E71" s="18">
        <v>438.13</v>
      </c>
      <c r="F71" s="30" t="s">
        <v>148</v>
      </c>
    </row>
    <row r="72" spans="1:6" ht="15.85" customHeight="1" x14ac:dyDescent="0.3">
      <c r="A72" s="24"/>
      <c r="B72" s="22" t="s">
        <v>9</v>
      </c>
      <c r="C72" s="21"/>
      <c r="D72" s="23"/>
      <c r="E72" s="20">
        <f>E71</f>
        <v>438.13</v>
      </c>
      <c r="F72" s="28"/>
    </row>
    <row r="73" spans="1:6" ht="15.85" customHeight="1" x14ac:dyDescent="0.3">
      <c r="A73" s="24"/>
      <c r="B73" s="98" t="s">
        <v>32</v>
      </c>
      <c r="C73" s="100">
        <v>37879152548</v>
      </c>
      <c r="D73" s="100" t="s">
        <v>23</v>
      </c>
      <c r="E73" s="25">
        <v>832.5</v>
      </c>
      <c r="F73" s="30" t="s">
        <v>33</v>
      </c>
    </row>
    <row r="74" spans="1:6" ht="15.85" customHeight="1" x14ac:dyDescent="0.3">
      <c r="A74" s="24"/>
      <c r="B74" s="99"/>
      <c r="C74" s="101"/>
      <c r="D74" s="101"/>
      <c r="E74" s="25">
        <v>687.13</v>
      </c>
      <c r="F74" s="30" t="s">
        <v>33</v>
      </c>
    </row>
    <row r="75" spans="1:6" ht="15.85" customHeight="1" x14ac:dyDescent="0.3">
      <c r="A75" s="24"/>
      <c r="B75" s="99"/>
      <c r="C75" s="101"/>
      <c r="D75" s="101"/>
      <c r="E75" s="25">
        <v>346.12</v>
      </c>
      <c r="F75" s="30" t="s">
        <v>33</v>
      </c>
    </row>
    <row r="76" spans="1:6" ht="15.85" customHeight="1" x14ac:dyDescent="0.3">
      <c r="A76" s="24"/>
      <c r="B76" s="22" t="s">
        <v>9</v>
      </c>
      <c r="C76" s="34"/>
      <c r="D76" s="35"/>
      <c r="E76" s="20">
        <f>SUM(E73:E75)</f>
        <v>1865.75</v>
      </c>
      <c r="F76" s="28"/>
    </row>
    <row r="77" spans="1:6" ht="15.85" customHeight="1" x14ac:dyDescent="0.3">
      <c r="A77" s="24"/>
      <c r="B77" s="91" t="s">
        <v>81</v>
      </c>
      <c r="C77" s="93" t="s">
        <v>82</v>
      </c>
      <c r="D77" s="95" t="s">
        <v>5</v>
      </c>
      <c r="E77" s="25">
        <v>743.82</v>
      </c>
      <c r="F77" s="27" t="s">
        <v>84</v>
      </c>
    </row>
    <row r="78" spans="1:6" ht="15.85" customHeight="1" x14ac:dyDescent="0.3">
      <c r="A78" s="24"/>
      <c r="B78" s="92"/>
      <c r="C78" s="94"/>
      <c r="D78" s="96"/>
      <c r="E78" s="25">
        <v>1155.73</v>
      </c>
      <c r="F78" s="27" t="s">
        <v>84</v>
      </c>
    </row>
    <row r="79" spans="1:6" ht="15.85" customHeight="1" x14ac:dyDescent="0.3">
      <c r="A79" s="24"/>
      <c r="B79" s="22" t="s">
        <v>9</v>
      </c>
      <c r="C79" s="21"/>
      <c r="D79" s="23"/>
      <c r="E79" s="20">
        <f>SUM(E77:E78)</f>
        <v>1899.5500000000002</v>
      </c>
      <c r="F79" s="28"/>
    </row>
    <row r="80" spans="1:6" ht="15.85" customHeight="1" x14ac:dyDescent="0.3">
      <c r="A80" s="24"/>
      <c r="B80" s="91" t="s">
        <v>104</v>
      </c>
      <c r="C80" s="93" t="s">
        <v>105</v>
      </c>
      <c r="D80" s="95" t="s">
        <v>11</v>
      </c>
      <c r="E80" s="25">
        <v>312.5</v>
      </c>
      <c r="F80" s="30" t="s">
        <v>69</v>
      </c>
    </row>
    <row r="81" spans="1:6" ht="30.7" customHeight="1" x14ac:dyDescent="0.3">
      <c r="A81" s="24"/>
      <c r="B81" s="92"/>
      <c r="C81" s="94"/>
      <c r="D81" s="96"/>
      <c r="E81" s="25">
        <v>152.5</v>
      </c>
      <c r="F81" s="30" t="s">
        <v>149</v>
      </c>
    </row>
    <row r="82" spans="1:6" ht="15.85" customHeight="1" x14ac:dyDescent="0.3">
      <c r="A82" s="24"/>
      <c r="B82" s="104"/>
      <c r="C82" s="105"/>
      <c r="D82" s="106"/>
      <c r="E82" s="25">
        <v>2000</v>
      </c>
      <c r="F82" s="30" t="s">
        <v>69</v>
      </c>
    </row>
    <row r="83" spans="1:6" ht="15.85" customHeight="1" x14ac:dyDescent="0.3">
      <c r="A83" s="24"/>
      <c r="B83" s="22" t="s">
        <v>9</v>
      </c>
      <c r="C83" s="21"/>
      <c r="D83" s="23"/>
      <c r="E83" s="20">
        <f>SUM(E80:E82)</f>
        <v>2465</v>
      </c>
      <c r="F83" s="28"/>
    </row>
    <row r="84" spans="1:6" ht="15.85" customHeight="1" x14ac:dyDescent="0.3">
      <c r="A84" s="24"/>
      <c r="B84" s="91" t="s">
        <v>106</v>
      </c>
      <c r="C84" s="93" t="s">
        <v>37</v>
      </c>
      <c r="D84" s="95" t="s">
        <v>11</v>
      </c>
      <c r="E84" s="25">
        <v>62.5</v>
      </c>
      <c r="F84" s="30" t="s">
        <v>124</v>
      </c>
    </row>
    <row r="85" spans="1:6" ht="15.85" customHeight="1" x14ac:dyDescent="0.3">
      <c r="A85" s="24"/>
      <c r="B85" s="92"/>
      <c r="C85" s="94"/>
      <c r="D85" s="96"/>
      <c r="E85" s="25">
        <v>3180.6</v>
      </c>
      <c r="F85" s="30" t="s">
        <v>151</v>
      </c>
    </row>
    <row r="86" spans="1:6" ht="30.05" customHeight="1" x14ac:dyDescent="0.3">
      <c r="A86" s="24"/>
      <c r="B86" s="92"/>
      <c r="C86" s="94"/>
      <c r="D86" s="96"/>
      <c r="E86" s="25">
        <v>73.53</v>
      </c>
      <c r="F86" s="30" t="s">
        <v>150</v>
      </c>
    </row>
    <row r="87" spans="1:6" ht="15.85" customHeight="1" x14ac:dyDescent="0.3">
      <c r="A87" s="24"/>
      <c r="B87" s="92"/>
      <c r="C87" s="94"/>
      <c r="D87" s="96"/>
      <c r="E87" s="25">
        <v>440</v>
      </c>
      <c r="F87" s="30" t="s">
        <v>151</v>
      </c>
    </row>
    <row r="88" spans="1:6" ht="15.85" customHeight="1" x14ac:dyDescent="0.3">
      <c r="A88" s="24"/>
      <c r="B88" s="92"/>
      <c r="C88" s="94"/>
      <c r="D88" s="96"/>
      <c r="E88" s="25">
        <v>560</v>
      </c>
      <c r="F88" s="30" t="s">
        <v>33</v>
      </c>
    </row>
    <row r="89" spans="1:6" ht="15.85" customHeight="1" x14ac:dyDescent="0.3">
      <c r="A89" s="24"/>
      <c r="B89" s="104"/>
      <c r="C89" s="105"/>
      <c r="D89" s="106"/>
      <c r="E89" s="25">
        <v>240</v>
      </c>
      <c r="F89" s="27" t="s">
        <v>69</v>
      </c>
    </row>
    <row r="90" spans="1:6" ht="15.85" customHeight="1" x14ac:dyDescent="0.3">
      <c r="A90" s="24"/>
      <c r="B90" s="22" t="s">
        <v>9</v>
      </c>
      <c r="C90" s="21"/>
      <c r="D90" s="23"/>
      <c r="E90" s="20">
        <f>SUM(E84:E89)</f>
        <v>4556.63</v>
      </c>
      <c r="F90" s="28"/>
    </row>
    <row r="91" spans="1:6" ht="15.85" customHeight="1" x14ac:dyDescent="0.3">
      <c r="A91" s="24"/>
      <c r="B91" s="74" t="s">
        <v>132</v>
      </c>
      <c r="C91" s="75">
        <v>14191016780</v>
      </c>
      <c r="D91" s="75" t="s">
        <v>11</v>
      </c>
      <c r="E91" s="26">
        <v>25</v>
      </c>
      <c r="F91" s="36" t="s">
        <v>68</v>
      </c>
    </row>
    <row r="92" spans="1:6" ht="15.85" customHeight="1" x14ac:dyDescent="0.3">
      <c r="A92" s="24"/>
      <c r="B92" s="22" t="s">
        <v>9</v>
      </c>
      <c r="C92" s="21"/>
      <c r="D92" s="23"/>
      <c r="E92" s="6">
        <f>SUM(E91:E91)</f>
        <v>25</v>
      </c>
      <c r="F92" s="12"/>
    </row>
    <row r="93" spans="1:6" ht="15.85" customHeight="1" x14ac:dyDescent="0.3">
      <c r="A93" s="24"/>
      <c r="B93" s="74" t="s">
        <v>135</v>
      </c>
      <c r="C93" s="75">
        <v>35447338435</v>
      </c>
      <c r="D93" s="75" t="s">
        <v>11</v>
      </c>
      <c r="E93" s="26">
        <v>257.85000000000002</v>
      </c>
      <c r="F93" s="36" t="s">
        <v>89</v>
      </c>
    </row>
    <row r="94" spans="1:6" ht="15.85" customHeight="1" x14ac:dyDescent="0.3">
      <c r="A94" s="24"/>
      <c r="B94" s="22" t="s">
        <v>9</v>
      </c>
      <c r="C94" s="21"/>
      <c r="D94" s="23"/>
      <c r="E94" s="6">
        <f>SUM(E93:E93)</f>
        <v>257.85000000000002</v>
      </c>
      <c r="F94" s="12"/>
    </row>
    <row r="95" spans="1:6" ht="15.85" customHeight="1" x14ac:dyDescent="0.3">
      <c r="A95" s="24"/>
      <c r="B95" s="83" t="s">
        <v>122</v>
      </c>
      <c r="C95" s="81">
        <v>70450827918</v>
      </c>
      <c r="D95" s="81" t="s">
        <v>123</v>
      </c>
      <c r="E95" s="26">
        <v>66.2</v>
      </c>
      <c r="F95" s="36" t="s">
        <v>124</v>
      </c>
    </row>
    <row r="96" spans="1:6" ht="15.85" customHeight="1" x14ac:dyDescent="0.3">
      <c r="A96" s="24"/>
      <c r="B96" s="110"/>
      <c r="C96" s="109"/>
      <c r="D96" s="109"/>
      <c r="E96" s="26">
        <v>66.2</v>
      </c>
      <c r="F96" s="36" t="s">
        <v>124</v>
      </c>
    </row>
    <row r="97" spans="1:6" ht="15.85" customHeight="1" x14ac:dyDescent="0.3">
      <c r="A97" s="24"/>
      <c r="B97" s="22" t="s">
        <v>9</v>
      </c>
      <c r="C97" s="21"/>
      <c r="D97" s="23"/>
      <c r="E97" s="6">
        <f>SUM(E95:E96)</f>
        <v>132.4</v>
      </c>
      <c r="F97" s="12"/>
    </row>
    <row r="98" spans="1:6" ht="15.85" customHeight="1" x14ac:dyDescent="0.3">
      <c r="A98" s="24"/>
      <c r="B98" s="91" t="s">
        <v>38</v>
      </c>
      <c r="C98" s="93" t="s">
        <v>40</v>
      </c>
      <c r="D98" s="95" t="s">
        <v>39</v>
      </c>
      <c r="E98" s="41">
        <v>2298.88</v>
      </c>
      <c r="F98" s="27" t="s">
        <v>67</v>
      </c>
    </row>
    <row r="99" spans="1:6" ht="15.85" customHeight="1" x14ac:dyDescent="0.3">
      <c r="A99" s="24"/>
      <c r="B99" s="104"/>
      <c r="C99" s="105"/>
      <c r="D99" s="106"/>
      <c r="E99" s="25">
        <v>2571</v>
      </c>
      <c r="F99" s="27" t="s">
        <v>67</v>
      </c>
    </row>
    <row r="100" spans="1:6" ht="15.85" customHeight="1" x14ac:dyDescent="0.3">
      <c r="A100" s="24"/>
      <c r="B100" s="22" t="s">
        <v>9</v>
      </c>
      <c r="C100" s="21"/>
      <c r="D100" s="23"/>
      <c r="E100" s="20">
        <f>SUM(E98:E99)</f>
        <v>4869.88</v>
      </c>
      <c r="F100" s="28"/>
    </row>
    <row r="101" spans="1:6" ht="15.85" customHeight="1" x14ac:dyDescent="0.3">
      <c r="A101" s="24"/>
      <c r="B101" s="91" t="s">
        <v>42</v>
      </c>
      <c r="C101" s="93" t="s">
        <v>41</v>
      </c>
      <c r="D101" s="95" t="s">
        <v>11</v>
      </c>
      <c r="E101" s="25">
        <v>456.33</v>
      </c>
      <c r="F101" s="27" t="s">
        <v>67</v>
      </c>
    </row>
    <row r="102" spans="1:6" ht="15.85" customHeight="1" x14ac:dyDescent="0.3">
      <c r="A102" s="24"/>
      <c r="B102" s="92"/>
      <c r="C102" s="94"/>
      <c r="D102" s="96"/>
      <c r="E102" s="25">
        <v>624.85</v>
      </c>
      <c r="F102" s="27" t="s">
        <v>67</v>
      </c>
    </row>
    <row r="103" spans="1:6" ht="15.85" customHeight="1" x14ac:dyDescent="0.3">
      <c r="A103" s="24"/>
      <c r="B103" s="92"/>
      <c r="C103" s="94"/>
      <c r="D103" s="96"/>
      <c r="E103" s="25">
        <v>452.46</v>
      </c>
      <c r="F103" s="27" t="s">
        <v>67</v>
      </c>
    </row>
    <row r="104" spans="1:6" ht="15.85" customHeight="1" x14ac:dyDescent="0.3">
      <c r="A104" s="24"/>
      <c r="B104" s="92"/>
      <c r="C104" s="94"/>
      <c r="D104" s="96"/>
      <c r="E104" s="25">
        <v>464.94</v>
      </c>
      <c r="F104" s="27" t="s">
        <v>67</v>
      </c>
    </row>
    <row r="105" spans="1:6" ht="15.85" customHeight="1" x14ac:dyDescent="0.3">
      <c r="A105" s="24"/>
      <c r="B105" s="92"/>
      <c r="C105" s="94"/>
      <c r="D105" s="96"/>
      <c r="E105" s="25">
        <v>619.95000000000005</v>
      </c>
      <c r="F105" s="27" t="s">
        <v>67</v>
      </c>
    </row>
    <row r="106" spans="1:6" ht="15.85" customHeight="1" x14ac:dyDescent="0.3">
      <c r="A106" s="24"/>
      <c r="B106" s="92"/>
      <c r="C106" s="94"/>
      <c r="D106" s="96"/>
      <c r="E106" s="25">
        <v>290.41000000000003</v>
      </c>
      <c r="F106" s="27" t="s">
        <v>67</v>
      </c>
    </row>
    <row r="107" spans="1:6" ht="15.85" customHeight="1" x14ac:dyDescent="0.3">
      <c r="A107" s="24"/>
      <c r="B107" s="92"/>
      <c r="C107" s="94"/>
      <c r="D107" s="96"/>
      <c r="E107" s="25">
        <v>642.47</v>
      </c>
      <c r="F107" s="27" t="s">
        <v>67</v>
      </c>
    </row>
    <row r="108" spans="1:6" ht="15.85" customHeight="1" x14ac:dyDescent="0.3">
      <c r="A108" s="24"/>
      <c r="B108" s="92"/>
      <c r="C108" s="94"/>
      <c r="D108" s="96"/>
      <c r="E108" s="25">
        <v>846.08</v>
      </c>
      <c r="F108" s="27" t="s">
        <v>67</v>
      </c>
    </row>
    <row r="109" spans="1:6" ht="15.85" customHeight="1" x14ac:dyDescent="0.3">
      <c r="A109" s="24"/>
      <c r="B109" s="92"/>
      <c r="C109" s="94"/>
      <c r="D109" s="96"/>
      <c r="E109" s="25">
        <v>908.45</v>
      </c>
      <c r="F109" s="27" t="s">
        <v>67</v>
      </c>
    </row>
    <row r="110" spans="1:6" ht="15.85" customHeight="1" x14ac:dyDescent="0.3">
      <c r="A110" s="24"/>
      <c r="B110" s="92"/>
      <c r="C110" s="94"/>
      <c r="D110" s="96"/>
      <c r="E110" s="25">
        <v>284.13</v>
      </c>
      <c r="F110" s="27" t="s">
        <v>67</v>
      </c>
    </row>
    <row r="111" spans="1:6" ht="15.85" customHeight="1" x14ac:dyDescent="0.3">
      <c r="A111" s="24"/>
      <c r="B111" s="92"/>
      <c r="C111" s="94"/>
      <c r="D111" s="96"/>
      <c r="E111" s="25">
        <v>420.13</v>
      </c>
      <c r="F111" s="27" t="s">
        <v>67</v>
      </c>
    </row>
    <row r="112" spans="1:6" ht="15.85" customHeight="1" x14ac:dyDescent="0.3">
      <c r="A112" s="24"/>
      <c r="B112" s="92"/>
      <c r="C112" s="94"/>
      <c r="D112" s="96"/>
      <c r="E112" s="25">
        <v>333.57</v>
      </c>
      <c r="F112" s="27" t="s">
        <v>67</v>
      </c>
    </row>
    <row r="113" spans="1:6" ht="15.85" customHeight="1" x14ac:dyDescent="0.3">
      <c r="A113" s="24"/>
      <c r="B113" s="22" t="s">
        <v>9</v>
      </c>
      <c r="C113" s="21"/>
      <c r="D113" s="23"/>
      <c r="E113" s="20">
        <f>SUM(E101:E112)</f>
        <v>6343.7699999999995</v>
      </c>
      <c r="F113" s="28"/>
    </row>
    <row r="114" spans="1:6" ht="15.85" customHeight="1" x14ac:dyDescent="0.3">
      <c r="A114" s="24"/>
      <c r="B114" s="91" t="s">
        <v>43</v>
      </c>
      <c r="C114" s="93" t="s">
        <v>45</v>
      </c>
      <c r="D114" s="95" t="s">
        <v>44</v>
      </c>
      <c r="E114" s="25">
        <v>713.84</v>
      </c>
      <c r="F114" s="27" t="s">
        <v>67</v>
      </c>
    </row>
    <row r="115" spans="1:6" ht="15.85" customHeight="1" x14ac:dyDescent="0.3">
      <c r="A115" s="24"/>
      <c r="B115" s="92"/>
      <c r="C115" s="94"/>
      <c r="D115" s="96"/>
      <c r="E115" s="25">
        <v>451.73</v>
      </c>
      <c r="F115" s="27" t="s">
        <v>67</v>
      </c>
    </row>
    <row r="116" spans="1:6" ht="15.85" customHeight="1" x14ac:dyDescent="0.3">
      <c r="A116" s="24"/>
      <c r="B116" s="92"/>
      <c r="C116" s="94"/>
      <c r="D116" s="96"/>
      <c r="E116" s="25">
        <v>669.9</v>
      </c>
      <c r="F116" s="27" t="s">
        <v>67</v>
      </c>
    </row>
    <row r="117" spans="1:6" ht="15.85" customHeight="1" x14ac:dyDescent="0.3">
      <c r="A117" s="24"/>
      <c r="B117" s="92"/>
      <c r="C117" s="94"/>
      <c r="D117" s="96"/>
      <c r="E117" s="25">
        <v>1022.31</v>
      </c>
      <c r="F117" s="27" t="s">
        <v>67</v>
      </c>
    </row>
    <row r="118" spans="1:6" ht="15.85" customHeight="1" x14ac:dyDescent="0.3">
      <c r="A118" s="24"/>
      <c r="B118" s="92"/>
      <c r="C118" s="94"/>
      <c r="D118" s="96"/>
      <c r="E118" s="25">
        <v>457.1</v>
      </c>
      <c r="F118" s="27" t="s">
        <v>67</v>
      </c>
    </row>
    <row r="119" spans="1:6" ht="15.85" customHeight="1" x14ac:dyDescent="0.3">
      <c r="A119" s="24"/>
      <c r="B119" s="92"/>
      <c r="C119" s="94"/>
      <c r="D119" s="96"/>
      <c r="E119" s="25">
        <v>248.25</v>
      </c>
      <c r="F119" s="27" t="s">
        <v>67</v>
      </c>
    </row>
    <row r="120" spans="1:6" ht="15.85" customHeight="1" x14ac:dyDescent="0.3">
      <c r="A120" s="24"/>
      <c r="B120" s="92"/>
      <c r="C120" s="94"/>
      <c r="D120" s="96"/>
      <c r="E120" s="25">
        <v>14.89</v>
      </c>
      <c r="F120" s="27" t="s">
        <v>67</v>
      </c>
    </row>
    <row r="121" spans="1:6" ht="15.85" customHeight="1" x14ac:dyDescent="0.3">
      <c r="A121" s="24"/>
      <c r="B121" s="92"/>
      <c r="C121" s="94"/>
      <c r="D121" s="96"/>
      <c r="E121" s="25">
        <v>115.5</v>
      </c>
      <c r="F121" s="27" t="s">
        <v>67</v>
      </c>
    </row>
    <row r="122" spans="1:6" ht="15.85" customHeight="1" x14ac:dyDescent="0.3">
      <c r="A122" s="24"/>
      <c r="B122" s="92"/>
      <c r="C122" s="94"/>
      <c r="D122" s="96"/>
      <c r="E122" s="25">
        <v>1224.3800000000001</v>
      </c>
      <c r="F122" s="27" t="s">
        <v>67</v>
      </c>
    </row>
    <row r="123" spans="1:6" ht="15.85" customHeight="1" x14ac:dyDescent="0.3">
      <c r="A123" s="24"/>
      <c r="B123" s="92"/>
      <c r="C123" s="94"/>
      <c r="D123" s="96"/>
      <c r="E123" s="25">
        <v>499.42</v>
      </c>
      <c r="F123" s="27" t="s">
        <v>67</v>
      </c>
    </row>
    <row r="124" spans="1:6" ht="15.85" customHeight="1" x14ac:dyDescent="0.3">
      <c r="A124" s="24"/>
      <c r="B124" s="92"/>
      <c r="C124" s="94"/>
      <c r="D124" s="96"/>
      <c r="E124" s="25">
        <v>219.56</v>
      </c>
      <c r="F124" s="27" t="s">
        <v>67</v>
      </c>
    </row>
    <row r="125" spans="1:6" ht="15.85" customHeight="1" x14ac:dyDescent="0.3">
      <c r="A125" s="24"/>
      <c r="B125" s="92"/>
      <c r="C125" s="94"/>
      <c r="D125" s="96"/>
      <c r="E125" s="25">
        <v>137.13999999999999</v>
      </c>
      <c r="F125" s="27" t="s">
        <v>67</v>
      </c>
    </row>
    <row r="126" spans="1:6" ht="15.85" customHeight="1" x14ac:dyDescent="0.3">
      <c r="A126" s="24"/>
      <c r="B126" s="22" t="s">
        <v>9</v>
      </c>
      <c r="C126" s="21"/>
      <c r="D126" s="23"/>
      <c r="E126" s="20">
        <f>SUM(E114:E125)</f>
        <v>5774.02</v>
      </c>
      <c r="F126" s="28"/>
    </row>
    <row r="127" spans="1:6" ht="15.85" customHeight="1" x14ac:dyDescent="0.3">
      <c r="A127" s="24"/>
      <c r="B127" s="107" t="s">
        <v>46</v>
      </c>
      <c r="C127" s="93" t="s">
        <v>47</v>
      </c>
      <c r="D127" s="95" t="s">
        <v>11</v>
      </c>
      <c r="E127" s="25">
        <v>46.45</v>
      </c>
      <c r="F127" s="30" t="s">
        <v>71</v>
      </c>
    </row>
    <row r="128" spans="1:6" ht="15.85" customHeight="1" x14ac:dyDescent="0.3">
      <c r="A128" s="24"/>
      <c r="B128" s="108"/>
      <c r="C128" s="94"/>
      <c r="D128" s="96"/>
      <c r="E128" s="25">
        <v>21.9</v>
      </c>
      <c r="F128" s="30" t="s">
        <v>71</v>
      </c>
    </row>
    <row r="129" spans="1:6" ht="15.85" customHeight="1" x14ac:dyDescent="0.3">
      <c r="A129" s="24"/>
      <c r="B129" s="22" t="s">
        <v>9</v>
      </c>
      <c r="C129" s="21"/>
      <c r="D129" s="23"/>
      <c r="E129" s="20">
        <f>SUM(E127:E128)</f>
        <v>68.349999999999994</v>
      </c>
      <c r="F129" s="28"/>
    </row>
    <row r="130" spans="1:6" ht="15.85" customHeight="1" x14ac:dyDescent="0.3">
      <c r="A130" s="24"/>
      <c r="B130" s="91" t="s">
        <v>90</v>
      </c>
      <c r="C130" s="93" t="s">
        <v>91</v>
      </c>
      <c r="D130" s="95" t="s">
        <v>11</v>
      </c>
      <c r="E130" s="25">
        <v>382.25</v>
      </c>
      <c r="F130" s="27" t="s">
        <v>67</v>
      </c>
    </row>
    <row r="131" spans="1:6" ht="15.85" customHeight="1" x14ac:dyDescent="0.3">
      <c r="A131" s="24"/>
      <c r="B131" s="104"/>
      <c r="C131" s="105"/>
      <c r="D131" s="106"/>
      <c r="E131" s="25">
        <v>145</v>
      </c>
      <c r="F131" s="27" t="s">
        <v>67</v>
      </c>
    </row>
    <row r="132" spans="1:6" ht="15.85" customHeight="1" x14ac:dyDescent="0.3">
      <c r="A132" s="24"/>
      <c r="B132" s="22" t="s">
        <v>9</v>
      </c>
      <c r="C132" s="21"/>
      <c r="D132" s="23"/>
      <c r="E132" s="20">
        <f>SUM(E130:E131)</f>
        <v>527.25</v>
      </c>
      <c r="F132" s="28"/>
    </row>
    <row r="133" spans="1:6" ht="15.85" customHeight="1" x14ac:dyDescent="0.3">
      <c r="A133" s="24"/>
      <c r="B133" s="70" t="s">
        <v>115</v>
      </c>
      <c r="C133" s="71" t="s">
        <v>114</v>
      </c>
      <c r="D133" s="72" t="s">
        <v>11</v>
      </c>
      <c r="E133" s="25">
        <v>4</v>
      </c>
      <c r="F133" s="30" t="s">
        <v>69</v>
      </c>
    </row>
    <row r="134" spans="1:6" ht="15.85" customHeight="1" x14ac:dyDescent="0.3">
      <c r="A134" s="24"/>
      <c r="B134" s="22" t="s">
        <v>9</v>
      </c>
      <c r="C134" s="21"/>
      <c r="D134" s="23"/>
      <c r="E134" s="20">
        <f>SUM(E133:E133)</f>
        <v>4</v>
      </c>
      <c r="F134" s="28"/>
    </row>
    <row r="135" spans="1:6" ht="15.85" customHeight="1" x14ac:dyDescent="0.3">
      <c r="A135" s="24"/>
      <c r="B135" s="70" t="s">
        <v>137</v>
      </c>
      <c r="C135" s="71" t="s">
        <v>136</v>
      </c>
      <c r="D135" s="72" t="s">
        <v>5</v>
      </c>
      <c r="E135" s="25">
        <v>540.75</v>
      </c>
      <c r="F135" s="30" t="s">
        <v>33</v>
      </c>
    </row>
    <row r="136" spans="1:6" ht="15.85" customHeight="1" x14ac:dyDescent="0.3">
      <c r="A136" s="24"/>
      <c r="B136" s="22" t="s">
        <v>9</v>
      </c>
      <c r="C136" s="21"/>
      <c r="D136" s="23"/>
      <c r="E136" s="20">
        <f>SUM(E135:E135)</f>
        <v>540.75</v>
      </c>
      <c r="F136" s="28"/>
    </row>
    <row r="137" spans="1:6" ht="15.85" customHeight="1" x14ac:dyDescent="0.3">
      <c r="A137" s="24"/>
      <c r="B137" s="70" t="s">
        <v>127</v>
      </c>
      <c r="C137" s="71" t="s">
        <v>128</v>
      </c>
      <c r="D137" s="72" t="s">
        <v>5</v>
      </c>
      <c r="E137" s="25">
        <v>112.69</v>
      </c>
      <c r="F137" s="30" t="s">
        <v>33</v>
      </c>
    </row>
    <row r="138" spans="1:6" ht="15.85" customHeight="1" x14ac:dyDescent="0.3">
      <c r="A138" s="24"/>
      <c r="B138" s="22" t="s">
        <v>9</v>
      </c>
      <c r="C138" s="21"/>
      <c r="D138" s="23"/>
      <c r="E138" s="20">
        <f>SUM(E137:E137)</f>
        <v>112.69</v>
      </c>
      <c r="F138" s="28"/>
    </row>
    <row r="139" spans="1:6" ht="15.85" customHeight="1" x14ac:dyDescent="0.3">
      <c r="A139" s="24"/>
      <c r="B139" s="70" t="s">
        <v>129</v>
      </c>
      <c r="C139" s="71" t="s">
        <v>130</v>
      </c>
      <c r="D139" s="72" t="s">
        <v>5</v>
      </c>
      <c r="E139" s="25">
        <v>96.42</v>
      </c>
      <c r="F139" s="30" t="s">
        <v>33</v>
      </c>
    </row>
    <row r="140" spans="1:6" ht="15.85" customHeight="1" x14ac:dyDescent="0.3">
      <c r="A140" s="24"/>
      <c r="B140" s="22" t="s">
        <v>9</v>
      </c>
      <c r="C140" s="21"/>
      <c r="D140" s="23"/>
      <c r="E140" s="20">
        <f>SUM(E139:E139)</f>
        <v>96.42</v>
      </c>
      <c r="F140" s="28"/>
    </row>
    <row r="141" spans="1:6" ht="15.85" customHeight="1" x14ac:dyDescent="0.3">
      <c r="A141" s="24"/>
      <c r="B141" s="91" t="s">
        <v>48</v>
      </c>
      <c r="C141" s="93" t="s">
        <v>49</v>
      </c>
      <c r="D141" s="95" t="s">
        <v>11</v>
      </c>
      <c r="E141" s="25">
        <v>99.54</v>
      </c>
      <c r="F141" s="30" t="s">
        <v>72</v>
      </c>
    </row>
    <row r="142" spans="1:6" ht="15.85" customHeight="1" x14ac:dyDescent="0.3">
      <c r="A142" s="24"/>
      <c r="B142" s="104"/>
      <c r="C142" s="105"/>
      <c r="D142" s="106"/>
      <c r="E142" s="25">
        <v>1537.5</v>
      </c>
      <c r="F142" s="30" t="s">
        <v>69</v>
      </c>
    </row>
    <row r="143" spans="1:6" ht="15.85" customHeight="1" x14ac:dyDescent="0.3">
      <c r="A143" s="24"/>
      <c r="B143" s="22" t="s">
        <v>9</v>
      </c>
      <c r="C143" s="21"/>
      <c r="D143" s="23"/>
      <c r="E143" s="20">
        <f>SUM(E141:E142)</f>
        <v>1637.04</v>
      </c>
      <c r="F143" s="28"/>
    </row>
    <row r="144" spans="1:6" ht="15.85" customHeight="1" x14ac:dyDescent="0.3">
      <c r="A144" s="24"/>
      <c r="B144" s="45" t="s">
        <v>50</v>
      </c>
      <c r="C144" s="46" t="s">
        <v>51</v>
      </c>
      <c r="D144" s="47" t="s">
        <v>5</v>
      </c>
      <c r="E144" s="25">
        <v>790.7</v>
      </c>
      <c r="F144" s="30" t="s">
        <v>33</v>
      </c>
    </row>
    <row r="145" spans="1:6" ht="15.85" customHeight="1" x14ac:dyDescent="0.3">
      <c r="A145" s="24"/>
      <c r="B145" s="22" t="s">
        <v>9</v>
      </c>
      <c r="C145" s="21"/>
      <c r="D145" s="23"/>
      <c r="E145" s="20">
        <f>SUM(E144:E144)</f>
        <v>790.7</v>
      </c>
      <c r="F145" s="28"/>
    </row>
    <row r="146" spans="1:6" ht="15.85" customHeight="1" x14ac:dyDescent="0.3">
      <c r="A146" s="24"/>
      <c r="B146" s="42" t="s">
        <v>63</v>
      </c>
      <c r="C146" s="44" t="s">
        <v>64</v>
      </c>
      <c r="D146" s="43" t="s">
        <v>5</v>
      </c>
      <c r="E146" s="25">
        <v>1.66</v>
      </c>
      <c r="F146" s="30" t="s">
        <v>20</v>
      </c>
    </row>
    <row r="147" spans="1:6" ht="15.85" customHeight="1" x14ac:dyDescent="0.3">
      <c r="A147" s="24"/>
      <c r="B147" s="22" t="s">
        <v>9</v>
      </c>
      <c r="C147" s="21"/>
      <c r="D147" s="23"/>
      <c r="E147" s="20">
        <f>SUM(E146:E146)</f>
        <v>1.66</v>
      </c>
      <c r="F147" s="28"/>
    </row>
    <row r="148" spans="1:6" ht="15.85" customHeight="1" x14ac:dyDescent="0.3">
      <c r="A148" s="24"/>
      <c r="B148" s="70" t="s">
        <v>120</v>
      </c>
      <c r="C148" s="71" t="s">
        <v>121</v>
      </c>
      <c r="D148" s="72" t="s">
        <v>5</v>
      </c>
      <c r="E148" s="25">
        <v>10.62</v>
      </c>
      <c r="F148" s="30" t="s">
        <v>68</v>
      </c>
    </row>
    <row r="149" spans="1:6" ht="15.85" customHeight="1" x14ac:dyDescent="0.3">
      <c r="A149" s="24"/>
      <c r="B149" s="22" t="s">
        <v>9</v>
      </c>
      <c r="C149" s="21"/>
      <c r="D149" s="23"/>
      <c r="E149" s="20">
        <f>SUM(E148:E148)</f>
        <v>10.62</v>
      </c>
      <c r="F149" s="28"/>
    </row>
    <row r="150" spans="1:6" ht="15.85" customHeight="1" x14ac:dyDescent="0.3">
      <c r="A150" s="24"/>
      <c r="B150" s="70" t="s">
        <v>116</v>
      </c>
      <c r="C150" s="71" t="s">
        <v>117</v>
      </c>
      <c r="D150" s="72" t="s">
        <v>11</v>
      </c>
      <c r="E150" s="25">
        <v>4172</v>
      </c>
      <c r="F150" s="30" t="s">
        <v>89</v>
      </c>
    </row>
    <row r="151" spans="1:6" ht="15.85" customHeight="1" x14ac:dyDescent="0.3">
      <c r="A151" s="24"/>
      <c r="B151" s="22" t="s">
        <v>9</v>
      </c>
      <c r="C151" s="21"/>
      <c r="D151" s="23"/>
      <c r="E151" s="20">
        <f>SUM(E150:E150)</f>
        <v>4172</v>
      </c>
      <c r="F151" s="28"/>
    </row>
    <row r="152" spans="1:6" ht="15.85" customHeight="1" x14ac:dyDescent="0.3">
      <c r="A152" s="24"/>
      <c r="B152" s="91" t="s">
        <v>119</v>
      </c>
      <c r="C152" s="93" t="s">
        <v>118</v>
      </c>
      <c r="D152" s="95" t="s">
        <v>11</v>
      </c>
      <c r="E152" s="25">
        <v>800</v>
      </c>
      <c r="F152" s="30" t="s">
        <v>152</v>
      </c>
    </row>
    <row r="153" spans="1:6" ht="15.85" customHeight="1" x14ac:dyDescent="0.3">
      <c r="A153" s="24"/>
      <c r="B153" s="104"/>
      <c r="C153" s="105"/>
      <c r="D153" s="106"/>
      <c r="E153" s="25">
        <v>800</v>
      </c>
      <c r="F153" s="30" t="s">
        <v>152</v>
      </c>
    </row>
    <row r="154" spans="1:6" ht="15.85" customHeight="1" x14ac:dyDescent="0.3">
      <c r="A154" s="24"/>
      <c r="B154" s="22" t="s">
        <v>9</v>
      </c>
      <c r="C154" s="21"/>
      <c r="D154" s="23"/>
      <c r="E154" s="20">
        <f>SUM(E152:E153)</f>
        <v>1600</v>
      </c>
      <c r="F154" s="28"/>
    </row>
    <row r="155" spans="1:6" ht="15.85" customHeight="1" x14ac:dyDescent="0.3">
      <c r="A155" s="24"/>
      <c r="B155" s="70" t="s">
        <v>107</v>
      </c>
      <c r="C155" s="71" t="s">
        <v>109</v>
      </c>
      <c r="D155" s="72" t="s">
        <v>108</v>
      </c>
      <c r="E155" s="25">
        <v>50</v>
      </c>
      <c r="F155" s="30" t="s">
        <v>124</v>
      </c>
    </row>
    <row r="156" spans="1:6" ht="15.85" customHeight="1" x14ac:dyDescent="0.3">
      <c r="A156" s="24"/>
      <c r="B156" s="22" t="s">
        <v>9</v>
      </c>
      <c r="C156" s="21"/>
      <c r="D156" s="23"/>
      <c r="E156" s="20">
        <f>SUM(E155:E155)</f>
        <v>50</v>
      </c>
      <c r="F156" s="28"/>
    </row>
    <row r="157" spans="1:6" ht="15.85" customHeight="1" x14ac:dyDescent="0.3">
      <c r="A157" s="24"/>
      <c r="B157" s="54" t="s">
        <v>36</v>
      </c>
      <c r="C157" s="55" t="s">
        <v>78</v>
      </c>
      <c r="D157" s="53" t="s">
        <v>83</v>
      </c>
      <c r="E157" s="25">
        <v>6457.5</v>
      </c>
      <c r="F157" s="30" t="s">
        <v>69</v>
      </c>
    </row>
    <row r="158" spans="1:6" ht="15.85" customHeight="1" x14ac:dyDescent="0.3">
      <c r="A158" s="24"/>
      <c r="B158" s="22" t="s">
        <v>9</v>
      </c>
      <c r="C158" s="21"/>
      <c r="D158" s="23"/>
      <c r="E158" s="20">
        <f>SUM(E157:E157)</f>
        <v>6457.5</v>
      </c>
      <c r="F158" s="28"/>
    </row>
    <row r="159" spans="1:6" ht="15.85" customHeight="1" x14ac:dyDescent="0.3">
      <c r="A159" s="24"/>
      <c r="B159" s="91" t="s">
        <v>52</v>
      </c>
      <c r="C159" s="93" t="s">
        <v>53</v>
      </c>
      <c r="D159" s="95" t="s">
        <v>5</v>
      </c>
      <c r="E159" s="25">
        <v>180.18</v>
      </c>
      <c r="F159" s="27" t="s">
        <v>67</v>
      </c>
    </row>
    <row r="160" spans="1:6" ht="15.85" customHeight="1" x14ac:dyDescent="0.3">
      <c r="A160" s="24"/>
      <c r="B160" s="92"/>
      <c r="C160" s="94"/>
      <c r="D160" s="96"/>
      <c r="E160" s="25">
        <v>50.4</v>
      </c>
      <c r="F160" s="27" t="s">
        <v>67</v>
      </c>
    </row>
    <row r="161" spans="1:6" ht="15.85" customHeight="1" x14ac:dyDescent="0.3">
      <c r="A161" s="24"/>
      <c r="B161" s="92"/>
      <c r="C161" s="94"/>
      <c r="D161" s="96"/>
      <c r="E161" s="25">
        <v>158.76</v>
      </c>
      <c r="F161" s="27" t="s">
        <v>67</v>
      </c>
    </row>
    <row r="162" spans="1:6" ht="15.85" customHeight="1" x14ac:dyDescent="0.3">
      <c r="A162" s="24"/>
      <c r="B162" s="92"/>
      <c r="C162" s="94"/>
      <c r="D162" s="96"/>
      <c r="E162" s="25">
        <v>238.14</v>
      </c>
      <c r="F162" s="27" t="s">
        <v>67</v>
      </c>
    </row>
    <row r="163" spans="1:6" ht="15.85" customHeight="1" x14ac:dyDescent="0.3">
      <c r="A163" s="24"/>
      <c r="B163" s="92"/>
      <c r="C163" s="94"/>
      <c r="D163" s="96"/>
      <c r="E163" s="25">
        <v>158.76</v>
      </c>
      <c r="F163" s="27" t="s">
        <v>67</v>
      </c>
    </row>
    <row r="164" spans="1:6" ht="15.85" customHeight="1" x14ac:dyDescent="0.3">
      <c r="A164" s="24"/>
      <c r="B164" s="22" t="s">
        <v>9</v>
      </c>
      <c r="C164" s="21"/>
      <c r="D164" s="23"/>
      <c r="E164" s="20">
        <f>SUM(E159:E163)</f>
        <v>786.24</v>
      </c>
      <c r="F164" s="28"/>
    </row>
    <row r="165" spans="1:6" ht="15.85" customHeight="1" x14ac:dyDescent="0.3">
      <c r="A165" s="24"/>
      <c r="B165" s="42" t="s">
        <v>92</v>
      </c>
      <c r="C165" s="44" t="s">
        <v>93</v>
      </c>
      <c r="D165" s="43" t="s">
        <v>88</v>
      </c>
      <c r="E165" s="25">
        <v>372.5</v>
      </c>
      <c r="F165" s="30" t="s">
        <v>147</v>
      </c>
    </row>
    <row r="166" spans="1:6" ht="15.85" customHeight="1" x14ac:dyDescent="0.3">
      <c r="A166" s="24"/>
      <c r="B166" s="22" t="s">
        <v>9</v>
      </c>
      <c r="C166" s="21"/>
      <c r="D166" s="23"/>
      <c r="E166" s="20">
        <f>SUM(E165:E165)</f>
        <v>372.5</v>
      </c>
      <c r="F166" s="28"/>
    </row>
    <row r="167" spans="1:6" ht="15.85" customHeight="1" x14ac:dyDescent="0.3">
      <c r="A167" s="24"/>
      <c r="B167" s="91" t="s">
        <v>55</v>
      </c>
      <c r="C167" s="93" t="s">
        <v>54</v>
      </c>
      <c r="D167" s="95" t="s">
        <v>5</v>
      </c>
      <c r="E167" s="25">
        <v>379.09</v>
      </c>
      <c r="F167" s="30" t="s">
        <v>75</v>
      </c>
    </row>
    <row r="168" spans="1:6" ht="15.85" customHeight="1" x14ac:dyDescent="0.3">
      <c r="A168" s="24"/>
      <c r="B168" s="104"/>
      <c r="C168" s="105"/>
      <c r="D168" s="106"/>
      <c r="E168" s="25">
        <v>159.24</v>
      </c>
      <c r="F168" s="30" t="s">
        <v>75</v>
      </c>
    </row>
    <row r="169" spans="1:6" ht="15.85" customHeight="1" x14ac:dyDescent="0.3">
      <c r="A169" s="24"/>
      <c r="B169" s="22" t="s">
        <v>9</v>
      </c>
      <c r="C169" s="21"/>
      <c r="D169" s="23"/>
      <c r="E169" s="20">
        <f>SUM(E167:E168)</f>
        <v>538.32999999999993</v>
      </c>
      <c r="F169" s="28"/>
    </row>
    <row r="170" spans="1:6" ht="15.85" customHeight="1" x14ac:dyDescent="0.3">
      <c r="A170" s="24"/>
      <c r="B170" s="91" t="s">
        <v>56</v>
      </c>
      <c r="C170" s="93" t="s">
        <v>57</v>
      </c>
      <c r="D170" s="95" t="s">
        <v>58</v>
      </c>
      <c r="E170" s="25">
        <v>520.85</v>
      </c>
      <c r="F170" s="27" t="s">
        <v>67</v>
      </c>
    </row>
    <row r="171" spans="1:6" ht="15.85" customHeight="1" x14ac:dyDescent="0.3">
      <c r="A171" s="24"/>
      <c r="B171" s="92"/>
      <c r="C171" s="94"/>
      <c r="D171" s="96"/>
      <c r="E171" s="25">
        <v>971.79</v>
      </c>
      <c r="F171" s="27" t="s">
        <v>67</v>
      </c>
    </row>
    <row r="172" spans="1:6" ht="15.85" customHeight="1" x14ac:dyDescent="0.3">
      <c r="A172" s="24"/>
      <c r="B172" s="92"/>
      <c r="C172" s="94"/>
      <c r="D172" s="96"/>
      <c r="E172" s="25">
        <v>100</v>
      </c>
      <c r="F172" s="27" t="s">
        <v>67</v>
      </c>
    </row>
    <row r="173" spans="1:6" ht="15.85" customHeight="1" x14ac:dyDescent="0.3">
      <c r="A173" s="24"/>
      <c r="B173" s="92"/>
      <c r="C173" s="94"/>
      <c r="D173" s="96"/>
      <c r="E173" s="25">
        <v>1365.31</v>
      </c>
      <c r="F173" s="27" t="s">
        <v>67</v>
      </c>
    </row>
    <row r="174" spans="1:6" ht="15.85" customHeight="1" x14ac:dyDescent="0.3">
      <c r="A174" s="24"/>
      <c r="B174" s="92"/>
      <c r="C174" s="94"/>
      <c r="D174" s="96"/>
      <c r="E174" s="25">
        <v>273.38</v>
      </c>
      <c r="F174" s="27" t="s">
        <v>67</v>
      </c>
    </row>
    <row r="175" spans="1:6" ht="15.85" customHeight="1" x14ac:dyDescent="0.3">
      <c r="A175" s="24"/>
      <c r="B175" s="92"/>
      <c r="C175" s="94"/>
      <c r="D175" s="96"/>
      <c r="E175" s="25">
        <v>967.5</v>
      </c>
      <c r="F175" s="27" t="s">
        <v>67</v>
      </c>
    </row>
    <row r="176" spans="1:6" ht="15.85" customHeight="1" x14ac:dyDescent="0.3">
      <c r="A176" s="24"/>
      <c r="B176" s="22"/>
      <c r="C176" s="21"/>
      <c r="D176" s="23"/>
      <c r="E176" s="20">
        <f>SUM(E170:E175)</f>
        <v>4198.83</v>
      </c>
      <c r="F176" s="28"/>
    </row>
    <row r="177" spans="1:6" ht="15.85" customHeight="1" x14ac:dyDescent="0.3">
      <c r="A177" s="24"/>
      <c r="B177" s="91" t="s">
        <v>59</v>
      </c>
      <c r="C177" s="93" t="s">
        <v>60</v>
      </c>
      <c r="D177" s="95" t="s">
        <v>11</v>
      </c>
      <c r="E177" s="25">
        <v>17.16</v>
      </c>
      <c r="F177" s="30" t="s">
        <v>70</v>
      </c>
    </row>
    <row r="178" spans="1:6" ht="15.85" customHeight="1" x14ac:dyDescent="0.3">
      <c r="A178" s="24"/>
      <c r="B178" s="92"/>
      <c r="C178" s="94"/>
      <c r="D178" s="96"/>
      <c r="E178" s="25">
        <v>427.25</v>
      </c>
      <c r="F178" s="30" t="s">
        <v>70</v>
      </c>
    </row>
    <row r="179" spans="1:6" ht="15.85" customHeight="1" x14ac:dyDescent="0.3">
      <c r="A179" s="24"/>
      <c r="B179" s="92"/>
      <c r="C179" s="94"/>
      <c r="D179" s="96"/>
      <c r="E179" s="25">
        <v>427.25</v>
      </c>
      <c r="F179" s="30" t="s">
        <v>70</v>
      </c>
    </row>
    <row r="180" spans="1:6" ht="15.85" customHeight="1" x14ac:dyDescent="0.3">
      <c r="A180" s="24"/>
      <c r="B180" s="92"/>
      <c r="C180" s="94"/>
      <c r="D180" s="96"/>
      <c r="E180" s="25">
        <v>427.25</v>
      </c>
      <c r="F180" s="30" t="s">
        <v>70</v>
      </c>
    </row>
    <row r="181" spans="1:6" ht="15.85" customHeight="1" x14ac:dyDescent="0.3">
      <c r="A181" s="24"/>
      <c r="B181" s="92"/>
      <c r="C181" s="94"/>
      <c r="D181" s="96"/>
      <c r="E181" s="25">
        <v>427.25</v>
      </c>
      <c r="F181" s="30" t="s">
        <v>70</v>
      </c>
    </row>
    <row r="182" spans="1:6" ht="15.85" customHeight="1" x14ac:dyDescent="0.3">
      <c r="A182" s="24"/>
      <c r="B182" s="22" t="s">
        <v>9</v>
      </c>
      <c r="C182" s="21"/>
      <c r="D182" s="23"/>
      <c r="E182" s="20">
        <f>SUM(E177:E181)</f>
        <v>1726.16</v>
      </c>
      <c r="F182" s="28"/>
    </row>
    <row r="183" spans="1:6" ht="15.85" customHeight="1" x14ac:dyDescent="0.3">
      <c r="A183" s="24"/>
      <c r="B183" s="67" t="s">
        <v>112</v>
      </c>
      <c r="C183" s="71" t="s">
        <v>113</v>
      </c>
      <c r="D183" s="72" t="s">
        <v>5</v>
      </c>
      <c r="E183" s="18">
        <v>433.75</v>
      </c>
      <c r="F183" s="27" t="s">
        <v>124</v>
      </c>
    </row>
    <row r="184" spans="1:6" ht="15.85" customHeight="1" x14ac:dyDescent="0.3">
      <c r="A184" s="24"/>
      <c r="B184" s="22" t="s">
        <v>9</v>
      </c>
      <c r="C184" s="21"/>
      <c r="D184" s="23"/>
      <c r="E184" s="20">
        <f>E183</f>
        <v>433.75</v>
      </c>
      <c r="F184" s="28"/>
    </row>
    <row r="185" spans="1:6" ht="15.85" customHeight="1" x14ac:dyDescent="0.3">
      <c r="A185" s="24"/>
      <c r="B185" s="70" t="s">
        <v>133</v>
      </c>
      <c r="C185" s="71" t="s">
        <v>134</v>
      </c>
      <c r="D185" s="72" t="s">
        <v>11</v>
      </c>
      <c r="E185" s="25">
        <v>56.21</v>
      </c>
      <c r="F185" s="30" t="s">
        <v>71</v>
      </c>
    </row>
    <row r="186" spans="1:6" ht="15.85" customHeight="1" x14ac:dyDescent="0.3">
      <c r="A186" s="24"/>
      <c r="B186" s="22" t="s">
        <v>9</v>
      </c>
      <c r="C186" s="21"/>
      <c r="D186" s="23"/>
      <c r="E186" s="20">
        <f>SUM(E185:E185)</f>
        <v>56.21</v>
      </c>
      <c r="F186" s="28"/>
    </row>
    <row r="187" spans="1:6" ht="15.85" customHeight="1" x14ac:dyDescent="0.3">
      <c r="A187" s="24"/>
      <c r="B187" s="62" t="s">
        <v>66</v>
      </c>
      <c r="C187" s="63" t="s">
        <v>65</v>
      </c>
      <c r="D187" s="64" t="s">
        <v>31</v>
      </c>
      <c r="E187" s="25">
        <v>26.99</v>
      </c>
      <c r="F187" s="30" t="s">
        <v>147</v>
      </c>
    </row>
    <row r="188" spans="1:6" ht="15.85" customHeight="1" x14ac:dyDescent="0.3">
      <c r="A188" s="24"/>
      <c r="B188" s="22" t="s">
        <v>9</v>
      </c>
      <c r="C188" s="21"/>
      <c r="D188" s="23"/>
      <c r="E188" s="20">
        <f>SUM(E187:E187)</f>
        <v>26.99</v>
      </c>
      <c r="F188" s="28"/>
    </row>
    <row r="189" spans="1:6" ht="15.85" customHeight="1" x14ac:dyDescent="0.3">
      <c r="A189" s="24"/>
      <c r="B189" s="73" t="s">
        <v>102</v>
      </c>
      <c r="C189" s="71" t="s">
        <v>103</v>
      </c>
      <c r="D189" s="72" t="s">
        <v>11</v>
      </c>
      <c r="E189" s="25">
        <v>4874.38</v>
      </c>
      <c r="F189" s="27" t="s">
        <v>70</v>
      </c>
    </row>
    <row r="190" spans="1:6" ht="15.85" customHeight="1" x14ac:dyDescent="0.3">
      <c r="A190" s="24"/>
      <c r="B190" s="22" t="s">
        <v>9</v>
      </c>
      <c r="C190" s="21"/>
      <c r="D190" s="23"/>
      <c r="E190" s="20">
        <f>SUM(E189:E189)</f>
        <v>4874.38</v>
      </c>
      <c r="F190" s="28"/>
    </row>
    <row r="191" spans="1:6" ht="15.85" customHeight="1" x14ac:dyDescent="0.3">
      <c r="A191" s="24"/>
      <c r="B191" s="97" t="s">
        <v>28</v>
      </c>
      <c r="C191" s="96">
        <v>70140364776</v>
      </c>
      <c r="D191" s="96" t="s">
        <v>11</v>
      </c>
      <c r="E191" s="18">
        <v>264.57</v>
      </c>
      <c r="F191" s="27" t="s">
        <v>19</v>
      </c>
    </row>
    <row r="192" spans="1:6" ht="15.85" customHeight="1" x14ac:dyDescent="0.3">
      <c r="A192" s="24"/>
      <c r="B192" s="97"/>
      <c r="C192" s="96"/>
      <c r="D192" s="96"/>
      <c r="E192" s="18">
        <v>673.34</v>
      </c>
      <c r="F192" s="27" t="s">
        <v>19</v>
      </c>
    </row>
    <row r="193" spans="1:6" ht="15.85" customHeight="1" x14ac:dyDescent="0.3">
      <c r="A193" s="24"/>
      <c r="B193" s="97"/>
      <c r="C193" s="96"/>
      <c r="D193" s="96"/>
      <c r="E193" s="18">
        <v>1297.67</v>
      </c>
      <c r="F193" s="27" t="s">
        <v>19</v>
      </c>
    </row>
    <row r="194" spans="1:6" ht="15.85" customHeight="1" x14ac:dyDescent="0.3">
      <c r="A194" s="24"/>
      <c r="B194" s="37" t="s">
        <v>29</v>
      </c>
      <c r="C194" s="38"/>
      <c r="D194" s="39"/>
      <c r="E194" s="40">
        <f>SUM(E191:E193)</f>
        <v>2235.58</v>
      </c>
      <c r="F194" s="28"/>
    </row>
    <row r="195" spans="1:6" ht="28.8" customHeight="1" x14ac:dyDescent="0.3">
      <c r="A195" s="24"/>
      <c r="B195" s="48" t="s">
        <v>62</v>
      </c>
      <c r="C195" s="49">
        <v>61700516273</v>
      </c>
      <c r="D195" s="49" t="s">
        <v>27</v>
      </c>
      <c r="E195" s="26">
        <v>9264.4699999999993</v>
      </c>
      <c r="F195" s="36" t="s">
        <v>153</v>
      </c>
    </row>
    <row r="196" spans="1:6" ht="15.85" customHeight="1" x14ac:dyDescent="0.3">
      <c r="A196" s="24"/>
      <c r="B196" s="22" t="s">
        <v>9</v>
      </c>
      <c r="C196" s="21"/>
      <c r="D196" s="23"/>
      <c r="E196" s="6">
        <f>SUM(E195:E195)</f>
        <v>9264.4699999999993</v>
      </c>
      <c r="F196" s="12"/>
    </row>
    <row r="197" spans="1:6" ht="15.85" customHeight="1" x14ac:dyDescent="0.3">
      <c r="A197" s="24"/>
      <c r="B197" s="66" t="s">
        <v>86</v>
      </c>
      <c r="C197" s="65">
        <v>23633545858</v>
      </c>
      <c r="D197" s="65" t="s">
        <v>87</v>
      </c>
      <c r="E197" s="18">
        <v>261.31</v>
      </c>
      <c r="F197" s="27" t="s">
        <v>69</v>
      </c>
    </row>
    <row r="198" spans="1:6" ht="15.85" customHeight="1" x14ac:dyDescent="0.3">
      <c r="A198" s="24"/>
      <c r="B198" s="37" t="s">
        <v>29</v>
      </c>
      <c r="C198" s="38"/>
      <c r="D198" s="39"/>
      <c r="E198" s="40">
        <f>SUM(E197:E197)</f>
        <v>261.31</v>
      </c>
      <c r="F198" s="28"/>
    </row>
    <row r="199" spans="1:6" ht="15.85" customHeight="1" x14ac:dyDescent="0.3">
      <c r="A199" s="24"/>
      <c r="B199" s="56" t="s">
        <v>100</v>
      </c>
      <c r="C199" s="57">
        <v>95132059021</v>
      </c>
      <c r="D199" s="57" t="s">
        <v>61</v>
      </c>
      <c r="E199" s="26">
        <v>195.3</v>
      </c>
      <c r="F199" s="36" t="s">
        <v>67</v>
      </c>
    </row>
    <row r="200" spans="1:6" ht="15.85" customHeight="1" x14ac:dyDescent="0.3">
      <c r="A200" s="24"/>
      <c r="B200" s="22" t="s">
        <v>9</v>
      </c>
      <c r="C200" s="21"/>
      <c r="D200" s="23"/>
      <c r="E200" s="6">
        <f>SUM(E199:E199)</f>
        <v>195.3</v>
      </c>
      <c r="F200" s="12"/>
    </row>
    <row r="201" spans="1:6" ht="15.85" customHeight="1" x14ac:dyDescent="0.3">
      <c r="A201" s="24"/>
      <c r="B201" s="74" t="s">
        <v>110</v>
      </c>
      <c r="C201" s="75">
        <v>98507751897</v>
      </c>
      <c r="D201" s="75" t="s">
        <v>111</v>
      </c>
      <c r="E201" s="26">
        <v>900</v>
      </c>
      <c r="F201" s="36" t="s">
        <v>69</v>
      </c>
    </row>
    <row r="202" spans="1:6" ht="15.85" customHeight="1" x14ac:dyDescent="0.3">
      <c r="A202" s="24"/>
      <c r="B202" s="22" t="s">
        <v>9</v>
      </c>
      <c r="C202" s="21"/>
      <c r="D202" s="23"/>
      <c r="E202" s="6">
        <f>SUM(E201:E201)</f>
        <v>900</v>
      </c>
      <c r="F202" s="12"/>
    </row>
    <row r="203" spans="1:6" ht="15.85" customHeight="1" x14ac:dyDescent="0.3">
      <c r="A203" s="24"/>
      <c r="B203" s="52" t="s">
        <v>101</v>
      </c>
      <c r="C203" s="51">
        <v>71843925886</v>
      </c>
      <c r="D203" s="51" t="s">
        <v>11</v>
      </c>
      <c r="E203" s="26">
        <v>24.19</v>
      </c>
      <c r="F203" s="36" t="s">
        <v>70</v>
      </c>
    </row>
    <row r="204" spans="1:6" ht="15.85" customHeight="1" x14ac:dyDescent="0.3">
      <c r="A204" s="24"/>
      <c r="B204" s="22" t="s">
        <v>9</v>
      </c>
      <c r="C204" s="21"/>
      <c r="D204" s="23"/>
      <c r="E204" s="6">
        <f>SUM(E203:E203)</f>
        <v>24.19</v>
      </c>
      <c r="F204" s="12"/>
    </row>
    <row r="205" spans="1:6" ht="31.3" customHeight="1" x14ac:dyDescent="0.3">
      <c r="A205" s="24"/>
      <c r="B205" s="67" t="s">
        <v>25</v>
      </c>
      <c r="C205" s="68" t="s">
        <v>26</v>
      </c>
      <c r="D205" s="69" t="s">
        <v>11</v>
      </c>
      <c r="E205" s="41">
        <v>173.35</v>
      </c>
      <c r="F205" s="30" t="s">
        <v>154</v>
      </c>
    </row>
    <row r="206" spans="1:6" ht="15.85" customHeight="1" x14ac:dyDescent="0.3">
      <c r="A206" s="24"/>
      <c r="B206" s="22" t="s">
        <v>9</v>
      </c>
      <c r="C206" s="21"/>
      <c r="D206" s="23"/>
      <c r="E206" s="20">
        <f>SUM(E205:E205)</f>
        <v>173.35</v>
      </c>
      <c r="F206" s="28"/>
    </row>
    <row r="207" spans="1:6" ht="15.85" customHeight="1" x14ac:dyDescent="0.3">
      <c r="A207" s="24"/>
      <c r="B207" s="74" t="s">
        <v>126</v>
      </c>
      <c r="C207" s="75">
        <v>71226910000</v>
      </c>
      <c r="D207" s="75" t="s">
        <v>11</v>
      </c>
      <c r="E207" s="26">
        <v>62.5</v>
      </c>
      <c r="F207" s="36" t="s">
        <v>124</v>
      </c>
    </row>
    <row r="208" spans="1:6" ht="15.85" customHeight="1" x14ac:dyDescent="0.3">
      <c r="A208" s="24"/>
      <c r="B208" s="22" t="s">
        <v>9</v>
      </c>
      <c r="C208" s="21"/>
      <c r="D208" s="23"/>
      <c r="E208" s="6">
        <f>SUM(E207:E207)</f>
        <v>62.5</v>
      </c>
      <c r="F208" s="12"/>
    </row>
    <row r="209" spans="1:6" ht="15.85" customHeight="1" x14ac:dyDescent="0.3">
      <c r="A209" s="24"/>
      <c r="B209" s="74" t="s">
        <v>125</v>
      </c>
      <c r="C209" s="75">
        <v>17365305988</v>
      </c>
      <c r="D209" s="75" t="s">
        <v>11</v>
      </c>
      <c r="E209" s="26">
        <v>237.34</v>
      </c>
      <c r="F209" s="36" t="s">
        <v>147</v>
      </c>
    </row>
    <row r="210" spans="1:6" ht="15.85" customHeight="1" x14ac:dyDescent="0.3">
      <c r="A210" s="24"/>
      <c r="B210" s="22" t="s">
        <v>9</v>
      </c>
      <c r="C210" s="21"/>
      <c r="D210" s="23"/>
      <c r="E210" s="6">
        <f>SUM(E209:E209)</f>
        <v>237.34</v>
      </c>
      <c r="F210" s="12"/>
    </row>
    <row r="211" spans="1:6" ht="15.85" customHeight="1" x14ac:dyDescent="0.3">
      <c r="A211" s="24"/>
      <c r="B211" s="74" t="s">
        <v>155</v>
      </c>
      <c r="C211" s="75">
        <v>63536903862</v>
      </c>
      <c r="D211" s="75" t="s">
        <v>5</v>
      </c>
      <c r="E211" s="26">
        <v>1351.56</v>
      </c>
      <c r="F211" s="36" t="s">
        <v>97</v>
      </c>
    </row>
    <row r="212" spans="1:6" ht="15.85" customHeight="1" x14ac:dyDescent="0.3">
      <c r="A212" s="24"/>
      <c r="B212" s="22" t="s">
        <v>9</v>
      </c>
      <c r="C212" s="21"/>
      <c r="D212" s="23"/>
      <c r="E212" s="6">
        <f>SUM(E211:E211)</f>
        <v>1351.56</v>
      </c>
      <c r="F212" s="12"/>
    </row>
    <row r="213" spans="1:6" ht="15.85" customHeight="1" x14ac:dyDescent="0.3">
      <c r="A213" s="24"/>
      <c r="B213" s="74" t="s">
        <v>94</v>
      </c>
      <c r="C213" s="75">
        <v>94201053283</v>
      </c>
      <c r="D213" s="75" t="s">
        <v>95</v>
      </c>
      <c r="E213" s="26">
        <v>652.34</v>
      </c>
      <c r="F213" s="36" t="s">
        <v>69</v>
      </c>
    </row>
    <row r="214" spans="1:6" ht="15.85" customHeight="1" x14ac:dyDescent="0.3">
      <c r="A214" s="24"/>
      <c r="B214" s="22" t="s">
        <v>9</v>
      </c>
      <c r="C214" s="21"/>
      <c r="D214" s="23"/>
      <c r="E214" s="6">
        <f>SUM(E213:E213)</f>
        <v>652.34</v>
      </c>
      <c r="F214" s="12"/>
    </row>
    <row r="215" spans="1:6" ht="15.85" customHeight="1" x14ac:dyDescent="0.3">
      <c r="A215" s="24"/>
      <c r="B215" s="74" t="s">
        <v>34</v>
      </c>
      <c r="C215" s="75" t="s">
        <v>78</v>
      </c>
      <c r="D215" s="75" t="s">
        <v>35</v>
      </c>
      <c r="E215" s="26">
        <v>670</v>
      </c>
      <c r="F215" s="36" t="s">
        <v>69</v>
      </c>
    </row>
    <row r="216" spans="1:6" ht="15.85" customHeight="1" x14ac:dyDescent="0.3">
      <c r="A216" s="24"/>
      <c r="B216" s="22" t="s">
        <v>9</v>
      </c>
      <c r="C216" s="21"/>
      <c r="D216" s="23"/>
      <c r="E216" s="6">
        <f>SUM(E215:E215)</f>
        <v>670</v>
      </c>
      <c r="F216" s="12"/>
    </row>
    <row r="217" spans="1:6" ht="15.85" customHeight="1" x14ac:dyDescent="0.3">
      <c r="A217" s="24"/>
      <c r="B217" s="83" t="s">
        <v>96</v>
      </c>
      <c r="C217" s="111" t="s">
        <v>78</v>
      </c>
      <c r="D217" s="81" t="s">
        <v>11</v>
      </c>
      <c r="E217" s="26">
        <v>178.2</v>
      </c>
      <c r="F217" s="36" t="s">
        <v>74</v>
      </c>
    </row>
    <row r="218" spans="1:6" ht="15.85" customHeight="1" x14ac:dyDescent="0.3">
      <c r="A218" s="24"/>
      <c r="B218" s="110"/>
      <c r="C218" s="112"/>
      <c r="D218" s="109"/>
      <c r="E218" s="26">
        <v>142.80000000000001</v>
      </c>
      <c r="F218" s="36" t="s">
        <v>74</v>
      </c>
    </row>
    <row r="219" spans="1:6" ht="15.85" customHeight="1" x14ac:dyDescent="0.3">
      <c r="A219" s="24"/>
      <c r="B219" s="22" t="s">
        <v>9</v>
      </c>
      <c r="C219" s="21"/>
      <c r="D219" s="23"/>
      <c r="E219" s="6">
        <f>SUM(E217:E218)</f>
        <v>321</v>
      </c>
      <c r="F219" s="12"/>
    </row>
    <row r="220" spans="1:6" ht="36" customHeight="1" x14ac:dyDescent="0.3">
      <c r="B220" s="1"/>
      <c r="C220" s="1"/>
      <c r="D220" s="1"/>
      <c r="E220" s="29">
        <v>229951.54</v>
      </c>
      <c r="F220" s="4" t="s">
        <v>14</v>
      </c>
    </row>
    <row r="221" spans="1:6" ht="36" customHeight="1" x14ac:dyDescent="0.3">
      <c r="B221" s="1"/>
      <c r="C221" s="1"/>
      <c r="D221" s="1"/>
      <c r="E221" s="29">
        <v>93.16</v>
      </c>
      <c r="F221" s="4" t="s">
        <v>24</v>
      </c>
    </row>
    <row r="222" spans="1:6" ht="36" customHeight="1" x14ac:dyDescent="0.3">
      <c r="B222" s="1"/>
      <c r="C222" s="1"/>
      <c r="D222" s="1"/>
      <c r="E222" s="29">
        <v>300</v>
      </c>
      <c r="F222" s="4" t="s">
        <v>76</v>
      </c>
    </row>
    <row r="223" spans="1:6" ht="36" customHeight="1" x14ac:dyDescent="0.3">
      <c r="B223" s="1"/>
      <c r="C223" s="1"/>
      <c r="D223" s="1"/>
      <c r="E223" s="29">
        <v>36625.120000000003</v>
      </c>
      <c r="F223" s="4" t="s">
        <v>15</v>
      </c>
    </row>
    <row r="224" spans="1:6" ht="36" customHeight="1" x14ac:dyDescent="0.3">
      <c r="B224" s="1"/>
      <c r="C224" s="1"/>
      <c r="D224" s="1"/>
      <c r="E224" s="29">
        <v>10649.05</v>
      </c>
      <c r="F224" s="4" t="s">
        <v>16</v>
      </c>
    </row>
    <row r="225" spans="2:6" ht="38.85" customHeight="1" x14ac:dyDescent="0.3">
      <c r="B225" s="1"/>
      <c r="C225" s="1"/>
      <c r="D225" s="1"/>
      <c r="E225" s="29">
        <v>738.51</v>
      </c>
      <c r="F225" s="4" t="s">
        <v>17</v>
      </c>
    </row>
    <row r="226" spans="2:6" ht="42.6" customHeight="1" x14ac:dyDescent="0.3">
      <c r="B226" s="1"/>
      <c r="C226" s="1"/>
      <c r="D226" s="1"/>
      <c r="E226" s="29">
        <v>905.31</v>
      </c>
      <c r="F226" s="4" t="s">
        <v>22</v>
      </c>
    </row>
    <row r="227" spans="2:6" ht="36" customHeight="1" x14ac:dyDescent="0.3">
      <c r="B227" s="1"/>
      <c r="C227" s="1"/>
      <c r="D227" s="1"/>
      <c r="E227" s="29">
        <v>120</v>
      </c>
      <c r="F227" s="4" t="s">
        <v>18</v>
      </c>
    </row>
    <row r="228" spans="2:6" ht="18" customHeight="1" x14ac:dyDescent="0.3">
      <c r="B228" s="1"/>
      <c r="C228" s="89" t="s">
        <v>99</v>
      </c>
      <c r="D228" s="89"/>
      <c r="E228" s="6">
        <f>E20+E22+E26+E30+E60+E62+E64+E66+E68+E70+E72+E76+E79+E83+E90+E92+E94+E97+E100+E113+E126+E129+E132+E134+E136+E138+E140+E143+E145+E147+E149+E151+E154+E156+E158+E164+E166+E169+E176+E182+E184+E186+E188+E190+E194+E196+E198+E200+E202+E204+E206+E208+E210+E212+E214+E216+E219+E220+E221+E222+E223+E224+E225+E226+E227</f>
        <v>364640.51</v>
      </c>
      <c r="F228" s="1"/>
    </row>
    <row r="229" spans="2:6" x14ac:dyDescent="0.3">
      <c r="B229" s="1"/>
      <c r="C229" s="1"/>
      <c r="D229" s="1"/>
      <c r="E229" s="2"/>
      <c r="F229" s="1"/>
    </row>
    <row r="230" spans="2:6" x14ac:dyDescent="0.3">
      <c r="B230" s="1"/>
      <c r="C230" s="1"/>
      <c r="D230" s="1"/>
      <c r="E230" s="2"/>
      <c r="F230" s="1"/>
    </row>
    <row r="231" spans="2:6" x14ac:dyDescent="0.3">
      <c r="B231" s="1"/>
      <c r="C231" s="1"/>
      <c r="D231" s="1"/>
      <c r="E231" s="2"/>
      <c r="F231" s="1"/>
    </row>
    <row r="232" spans="2:6" x14ac:dyDescent="0.3">
      <c r="B232" s="1"/>
      <c r="C232" s="1"/>
      <c r="D232" s="1"/>
      <c r="E232" s="2"/>
      <c r="F232" s="1"/>
    </row>
    <row r="233" spans="2:6" x14ac:dyDescent="0.3">
      <c r="B233" s="1"/>
      <c r="C233" s="1"/>
      <c r="D233" s="1"/>
      <c r="E233" s="2"/>
      <c r="F233" s="1"/>
    </row>
    <row r="234" spans="2:6" x14ac:dyDescent="0.3">
      <c r="B234" s="1"/>
      <c r="C234" s="1"/>
      <c r="D234" s="1"/>
      <c r="E234" s="2"/>
      <c r="F234" s="1"/>
    </row>
    <row r="235" spans="2:6" x14ac:dyDescent="0.3">
      <c r="B235" s="1"/>
      <c r="C235" s="1"/>
      <c r="D235" s="1"/>
      <c r="E235" s="2"/>
      <c r="F235" s="1"/>
    </row>
    <row r="236" spans="2:6" x14ac:dyDescent="0.3">
      <c r="B236" s="1"/>
      <c r="C236" s="1"/>
      <c r="D236" s="1"/>
      <c r="E236" s="2"/>
      <c r="F236" s="1"/>
    </row>
    <row r="237" spans="2:6" x14ac:dyDescent="0.3">
      <c r="B237" s="1"/>
      <c r="C237" s="1"/>
      <c r="D237" s="1"/>
      <c r="E237" s="2"/>
      <c r="F237" s="1"/>
    </row>
    <row r="238" spans="2:6" x14ac:dyDescent="0.3">
      <c r="B238" s="1"/>
      <c r="C238" s="1"/>
      <c r="D238" s="1"/>
      <c r="E238" s="2"/>
      <c r="F238" s="1"/>
    </row>
    <row r="239" spans="2:6" x14ac:dyDescent="0.3">
      <c r="B239" s="1"/>
      <c r="C239" s="1"/>
      <c r="D239" s="1"/>
      <c r="E239" s="2"/>
      <c r="F239" s="1"/>
    </row>
  </sheetData>
  <mergeCells count="73">
    <mergeCell ref="B217:B218"/>
    <mergeCell ref="C217:C218"/>
    <mergeCell ref="D217:D218"/>
    <mergeCell ref="B141:B142"/>
    <mergeCell ref="C141:C142"/>
    <mergeCell ref="D141:D142"/>
    <mergeCell ref="B167:B168"/>
    <mergeCell ref="C167:C168"/>
    <mergeCell ref="D167:D168"/>
    <mergeCell ref="B80:B82"/>
    <mergeCell ref="C80:C82"/>
    <mergeCell ref="D80:D82"/>
    <mergeCell ref="B152:B153"/>
    <mergeCell ref="C152:C153"/>
    <mergeCell ref="D152:D153"/>
    <mergeCell ref="B84:B89"/>
    <mergeCell ref="C84:C89"/>
    <mergeCell ref="D84:D89"/>
    <mergeCell ref="B98:B99"/>
    <mergeCell ref="C98:C99"/>
    <mergeCell ref="D98:D99"/>
    <mergeCell ref="B95:B96"/>
    <mergeCell ref="C95:C96"/>
    <mergeCell ref="D95:D96"/>
    <mergeCell ref="B130:B131"/>
    <mergeCell ref="C130:C131"/>
    <mergeCell ref="D130:D131"/>
    <mergeCell ref="B170:B175"/>
    <mergeCell ref="C170:C175"/>
    <mergeCell ref="D170:D175"/>
    <mergeCell ref="B177:B181"/>
    <mergeCell ref="C177:C181"/>
    <mergeCell ref="D101:D112"/>
    <mergeCell ref="B73:B75"/>
    <mergeCell ref="C73:C75"/>
    <mergeCell ref="D73:D75"/>
    <mergeCell ref="D177:D181"/>
    <mergeCell ref="D159:D163"/>
    <mergeCell ref="B159:B163"/>
    <mergeCell ref="C159:C163"/>
    <mergeCell ref="D114:D125"/>
    <mergeCell ref="B127:B128"/>
    <mergeCell ref="C127:C128"/>
    <mergeCell ref="D127:D128"/>
    <mergeCell ref="C114:C125"/>
    <mergeCell ref="C228:D228"/>
    <mergeCell ref="B27:B29"/>
    <mergeCell ref="C27:C29"/>
    <mergeCell ref="B30:D30"/>
    <mergeCell ref="B77:B78"/>
    <mergeCell ref="C77:C78"/>
    <mergeCell ref="D77:D78"/>
    <mergeCell ref="B191:B193"/>
    <mergeCell ref="C191:C193"/>
    <mergeCell ref="D191:D193"/>
    <mergeCell ref="B31:B59"/>
    <mergeCell ref="C31:C59"/>
    <mergeCell ref="D31:D59"/>
    <mergeCell ref="B114:B125"/>
    <mergeCell ref="B101:B112"/>
    <mergeCell ref="C101:C112"/>
    <mergeCell ref="D27:D29"/>
    <mergeCell ref="C23:C25"/>
    <mergeCell ref="D23:D25"/>
    <mergeCell ref="B26:D26"/>
    <mergeCell ref="B22:D22"/>
    <mergeCell ref="B23:B25"/>
    <mergeCell ref="B20:D20"/>
    <mergeCell ref="B3:C3"/>
    <mergeCell ref="B8:F9"/>
    <mergeCell ref="C12:C19"/>
    <mergeCell ref="D12:D19"/>
    <mergeCell ref="B12:B19"/>
  </mergeCells>
  <pageMargins left="0.25" right="0.25" top="0.75" bottom="0.75" header="0.3" footer="0.3"/>
  <pageSetup paperSize="9" scale="8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Admin</cp:lastModifiedBy>
  <cp:lastPrinted>2026-03-18T10:58:19Z</cp:lastPrinted>
  <dcterms:created xsi:type="dcterms:W3CDTF">2024-02-07T08:05:49Z</dcterms:created>
  <dcterms:modified xsi:type="dcterms:W3CDTF">2026-09-22T14:25:39Z</dcterms:modified>
</cp:coreProperties>
</file>