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5" yWindow="-125" windowWidth="24267" windowHeight="13749"/>
  </bookViews>
  <sheets>
    <sheet name="RUJAN" sheetId="5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76" i="5" l="1"/>
  <c r="E364" i="5"/>
  <c r="E244" i="5"/>
  <c r="E20" i="5"/>
  <c r="E294" i="5"/>
  <c r="E104" i="5"/>
  <c r="E200" i="5"/>
  <c r="E353" i="5"/>
  <c r="E231" i="5"/>
  <c r="E229" i="5"/>
  <c r="E341" i="5"/>
  <c r="E207" i="5"/>
  <c r="E249" i="5"/>
  <c r="E322" i="5"/>
  <c r="E311" i="5"/>
  <c r="E101" i="5"/>
  <c r="E302" i="5"/>
  <c r="E263" i="5"/>
  <c r="E291" i="5"/>
  <c r="E241" i="5"/>
  <c r="E202" i="5"/>
  <c r="E224" i="5"/>
  <c r="E338" i="5"/>
  <c r="E28" i="5"/>
  <c r="E204" i="5"/>
  <c r="E22" i="5"/>
  <c r="E327" i="5"/>
  <c r="E297" i="5"/>
  <c r="E195" i="5"/>
  <c r="E330" i="5"/>
  <c r="E344" i="5" l="1"/>
  <c r="E120" i="5"/>
  <c r="E98" i="5"/>
  <c r="E108" i="5"/>
  <c r="E221" i="5"/>
  <c r="E219" i="5"/>
  <c r="E335" i="5" l="1"/>
  <c r="E324" i="5"/>
  <c r="E359" i="5"/>
  <c r="E350" i="5"/>
  <c r="E308" i="5"/>
  <c r="E304" i="5"/>
  <c r="E357" i="5"/>
  <c r="E319" i="5"/>
  <c r="E361" i="5" l="1"/>
  <c r="E267" i="5"/>
  <c r="E96" i="5"/>
  <c r="E125" i="5"/>
  <c r="E209" i="5"/>
  <c r="E129" i="5"/>
  <c r="E215" i="5"/>
  <c r="E122" i="5"/>
  <c r="E366" i="5"/>
  <c r="E213" i="5"/>
  <c r="E211" i="5"/>
  <c r="E118" i="5"/>
  <c r="E238" i="5"/>
  <c r="E233" i="5"/>
  <c r="E114" i="5"/>
  <c r="E198" i="5" l="1"/>
  <c r="E299" i="5" l="1"/>
  <c r="E346" i="5" l="1"/>
  <c r="E317" i="5" l="1"/>
  <c r="E226" i="5" l="1"/>
  <c r="E260" i="5"/>
  <c r="E348" i="5"/>
  <c r="E280" i="5"/>
  <c r="E288" i="5"/>
  <c r="E258" i="5"/>
  <c r="E191" i="5"/>
  <c r="E182" i="5"/>
  <c r="E157" i="5"/>
  <c r="E112" i="5"/>
  <c r="E92" i="5"/>
  <c r="E315" i="5"/>
  <c r="E94" i="5" l="1"/>
  <c r="E38" i="5" l="1"/>
  <c r="E25" i="5" l="1"/>
  <c r="E17" i="5" l="1"/>
</calcChain>
</file>

<file path=xl/sharedStrings.xml><?xml version="1.0" encoding="utf-8"?>
<sst xmlns="http://schemas.openxmlformats.org/spreadsheetml/2006/main" count="584" uniqueCount="199">
  <si>
    <t>NAZIV PRIMATELJA</t>
  </si>
  <si>
    <t>OIB PRIMATELJA</t>
  </si>
  <si>
    <t>SJEDIŠTE PRIMATELJA</t>
  </si>
  <si>
    <t>NAČIN OBJAVE ISPLAĆENOG IZNOSA</t>
  </si>
  <si>
    <t>VRSTA RASHODA I IZDATAKA</t>
  </si>
  <si>
    <t>ZAGREB</t>
  </si>
  <si>
    <t>DOM ZA STARIJE I NEMOĆNE OSOBE VARAŽDIN</t>
  </si>
  <si>
    <t>Zavojna 6, 42000 Varaždin</t>
  </si>
  <si>
    <t>OIB: 41732682041</t>
  </si>
  <si>
    <t xml:space="preserve">Ukupno: </t>
  </si>
  <si>
    <t>PETROL d.o.o.</t>
  </si>
  <si>
    <t>VARAŽDIN</t>
  </si>
  <si>
    <t>ZAGREBAČKA BANKA d.d.</t>
  </si>
  <si>
    <t>ISPLATITELJ:</t>
  </si>
  <si>
    <t>3111 bruto plaće za redovan rad (ukupni iznos bez bolovanja na teret HZZO-a)</t>
  </si>
  <si>
    <t>3132 doprinos na bruto (doprinosi za obvezno zdravstveno osiguranje)</t>
  </si>
  <si>
    <t>3212 naknade za prijevoz, za rad na terenu i odvojeni život</t>
  </si>
  <si>
    <t>3291 naknade za rad predstavničkih i izvršnih tijela, povjerenstava i slično (bruto iznos s doprinosima na bruto)</t>
  </si>
  <si>
    <t>3721 naknade građanima i kućanstvima u novcu (isplata džeparca korisnicima)</t>
  </si>
  <si>
    <t>3223 energija</t>
  </si>
  <si>
    <t>3431 bankarske usluge i usluge platnog prometa</t>
  </si>
  <si>
    <t>NARODNE NOVINE d.d.</t>
  </si>
  <si>
    <t>3237 intelektualne i osobne usluge (ugovor o djelu, bruto iznos s doprinosima na bruto)</t>
  </si>
  <si>
    <t>OSIJEK</t>
  </si>
  <si>
    <t>3112 plaće u naravi</t>
  </si>
  <si>
    <t>ROG d.o.o.</t>
  </si>
  <si>
    <t>39483344029</t>
  </si>
  <si>
    <t>VUKOVAR</t>
  </si>
  <si>
    <t>TERMOPLIN d.d.</t>
  </si>
  <si>
    <t>Ukupno:</t>
  </si>
  <si>
    <t>NARODNI TRGOVAČKI LANAC d.o.o.</t>
  </si>
  <si>
    <t>SESVETE</t>
  </si>
  <si>
    <t>SAPONIA d.d.</t>
  </si>
  <si>
    <t>3221 uredski materijal i ostali materijalni rashodi</t>
  </si>
  <si>
    <t>MIKAČ, obrt</t>
  </si>
  <si>
    <t>MARTINKOVEC</t>
  </si>
  <si>
    <t>KLOMONT, obrt</t>
  </si>
  <si>
    <t>45659013941</t>
  </si>
  <si>
    <t>DENI PEK d.o.o.</t>
  </si>
  <si>
    <t>VARAŽDINSKE TOPLICE</t>
  </si>
  <si>
    <t>02734490877</t>
  </si>
  <si>
    <t>44138062462</t>
  </si>
  <si>
    <t>VINDIJA d.o.o.</t>
  </si>
  <si>
    <t>VUGRINEC d.o.o.</t>
  </si>
  <si>
    <t>DUBRAVICA</t>
  </si>
  <si>
    <t>43639861997</t>
  </si>
  <si>
    <t>ZAVOD ZA JAVNO ZDRAVSTVO VARAŽDINSKE ŽUPANIJE</t>
  </si>
  <si>
    <t>20184981156</t>
  </si>
  <si>
    <t>VIZOR d.o.o.</t>
  </si>
  <si>
    <t>28579840610</t>
  </si>
  <si>
    <t>EURO ROSA IP d.o.o.</t>
  </si>
  <si>
    <t>58421021869</t>
  </si>
  <si>
    <t>AGRODALM d.o.o.</t>
  </si>
  <si>
    <t>80649374262</t>
  </si>
  <si>
    <t>29524210204</t>
  </si>
  <si>
    <t>A1 HRVATSKA d.o.o.</t>
  </si>
  <si>
    <t>PERT d.o.o.</t>
  </si>
  <si>
    <t>42255248046</t>
  </si>
  <si>
    <t>ILOK</t>
  </si>
  <si>
    <t>ČISTOĆA d.o.o.</t>
  </si>
  <si>
    <t>02371889218</t>
  </si>
  <si>
    <t>LUDBREG</t>
  </si>
  <si>
    <t>ENNA NEXT d.o.o.</t>
  </si>
  <si>
    <t>FINANCIJSKA AGENCIJA FINA</t>
  </si>
  <si>
    <t>85821130368</t>
  </si>
  <si>
    <t>73660371074</t>
  </si>
  <si>
    <t>PEVEX d.d.</t>
  </si>
  <si>
    <t>3222 materijal i sirovine</t>
  </si>
  <si>
    <t>3299 ostali nespomenuti rashodi poslovanja</t>
  </si>
  <si>
    <t>3232 usluge tekućeg i investicijskog održavanja</t>
  </si>
  <si>
    <t>3234 komunalne usluge</t>
  </si>
  <si>
    <t>3236 zdravstvene i veterinarske usluge</t>
  </si>
  <si>
    <t>3237 intelektualne i osobne usluge</t>
  </si>
  <si>
    <t>3293 reprezentacija</t>
  </si>
  <si>
    <t>3231 usluge telefona, interneta, pošte i prijevoza</t>
  </si>
  <si>
    <t>3121 ostali rashodi za zaposlene</t>
  </si>
  <si>
    <t>ODVJETNIK MATIJA ŠABIJAN</t>
  </si>
  <si>
    <t>-</t>
  </si>
  <si>
    <t>INA d.d.</t>
  </si>
  <si>
    <t>27759560625</t>
  </si>
  <si>
    <t>PRESEČNO</t>
  </si>
  <si>
    <t>3292 premije osiguranja</t>
  </si>
  <si>
    <t>5443 otplata glavnice primljenih kredita od tuzemnih kreditnih institucija izvan javnog sektora</t>
  </si>
  <si>
    <t>DIZALO RUTIĆ d.o.o.</t>
  </si>
  <si>
    <t>KUĆAN MAROF</t>
  </si>
  <si>
    <t>ORANGE d.o.o.</t>
  </si>
  <si>
    <t>00363177306</t>
  </si>
  <si>
    <t>UGOSTITELJSKI OBRT STARČEK</t>
  </si>
  <si>
    <t>4227 uređaji, strojevi i oprema za ostale namjene</t>
  </si>
  <si>
    <t>OPG APIZZ</t>
  </si>
  <si>
    <t>UNIVERZAL d.o.o.</t>
  </si>
  <si>
    <t>LOTUS 91 d.o.o.</t>
  </si>
  <si>
    <t>15331545057</t>
  </si>
  <si>
    <t>ICT STUDIO d.o.o.</t>
  </si>
  <si>
    <t>68610661725</t>
  </si>
  <si>
    <t>ICT REMARKETING j.d.o.o.</t>
  </si>
  <si>
    <t>FOING-NOVA d.o.o.</t>
  </si>
  <si>
    <t>JALKOVEC</t>
  </si>
  <si>
    <t>41605016397</t>
  </si>
  <si>
    <t>TERMOTRONIK d.o.o.</t>
  </si>
  <si>
    <t>KRIŽEVCI</t>
  </si>
  <si>
    <t>INFOMARE d.o.o.</t>
  </si>
  <si>
    <t>77886974479</t>
  </si>
  <si>
    <t>74006494666</t>
  </si>
  <si>
    <t>BELAJ d.o.o.</t>
  </si>
  <si>
    <t>33437375299</t>
  </si>
  <si>
    <t>AUTO CENTAR KOS d.o.o.</t>
  </si>
  <si>
    <t>HRVATSKA RADIOTELEVIZIJA HRT</t>
  </si>
  <si>
    <t>68419124305</t>
  </si>
  <si>
    <t>FACTORY X j.d.o.o.</t>
  </si>
  <si>
    <t>PRIBISLAVEC</t>
  </si>
  <si>
    <t>3238 računalne usluge</t>
  </si>
  <si>
    <t>VITOS d.o.o.</t>
  </si>
  <si>
    <t>DUBAL d.o.o.</t>
  </si>
  <si>
    <t>ALCA ZAGREB d.o.o.</t>
  </si>
  <si>
    <t>58353015102</t>
  </si>
  <si>
    <t>BENT EXCELLENT d.o.o.</t>
  </si>
  <si>
    <t>91040737993</t>
  </si>
  <si>
    <t>PLASTIMA, obrt</t>
  </si>
  <si>
    <t>USTANOVA ZA ZDRAVSTVENU SKRB AURA FIT</t>
  </si>
  <si>
    <t>20752352202</t>
  </si>
  <si>
    <t>GARA CIVITAS d.o.o.</t>
  </si>
  <si>
    <t>51627797630</t>
  </si>
  <si>
    <t>3233 usluge promidžbe i informiranja</t>
  </si>
  <si>
    <t>3224 materijal i dijelovi za tekuće i investicijsko održavanje</t>
  </si>
  <si>
    <t>4221 uredska oprema i namještaj</t>
  </si>
  <si>
    <t>3235 zakupnine i najamnine</t>
  </si>
  <si>
    <t>PURUS SALUS d.o.o.</t>
  </si>
  <si>
    <t>JAVNA OBJAVA INFORMACIJA O TROŠENJU SREDSTAVA ZA RUJAN 2026. GODINE</t>
  </si>
  <si>
    <t>Ukupno za RUJAN 2026.</t>
  </si>
  <si>
    <t>LJEKARNA VARAŽDINSKE ŽUPANIJE</t>
  </si>
  <si>
    <t>43158005754</t>
  </si>
  <si>
    <t>ELFO, obrt</t>
  </si>
  <si>
    <t>REMONDIS Medison d.o.o.</t>
  </si>
  <si>
    <t>SISAK</t>
  </si>
  <si>
    <t>ENEL SPLIT d.o.o.</t>
  </si>
  <si>
    <t>SPLIT</t>
  </si>
  <si>
    <t>34987217891</t>
  </si>
  <si>
    <t>38559099166</t>
  </si>
  <si>
    <t>N.Ž. NOVOKEM</t>
  </si>
  <si>
    <t>92188488799</t>
  </si>
  <si>
    <t>MAGIC NET d.o.o.</t>
  </si>
  <si>
    <t>HRVATSKI TELEKOM d.d.</t>
  </si>
  <si>
    <t>81793146560</t>
  </si>
  <si>
    <t>VARKOM d.o.o.</t>
  </si>
  <si>
    <t>39048902955</t>
  </si>
  <si>
    <t>TEHNOINVEST ZAGREB d.o.o.</t>
  </si>
  <si>
    <t>HP-HRVATSKA POŠTA d.d.</t>
  </si>
  <si>
    <t>MEĐIMURKA BS d.o.o.</t>
  </si>
  <si>
    <t>MOŽĐENEC</t>
  </si>
  <si>
    <t>JEKLOTEHNA-TING d.o.o.</t>
  </si>
  <si>
    <t>TEHNO-ZAGREB d.o.o.</t>
  </si>
  <si>
    <t>AGLAB d.o.o.</t>
  </si>
  <si>
    <t>GORNJI KNEGINEC</t>
  </si>
  <si>
    <t>TEDI poslovanje d.o.o.</t>
  </si>
  <si>
    <t>05614216244</t>
  </si>
  <si>
    <t>ADRIATIC OSIGURANJE d.d.</t>
  </si>
  <si>
    <t>94472454976</t>
  </si>
  <si>
    <t>ASC d.d.</t>
  </si>
  <si>
    <t>HANZA MEDIA d.o.o.</t>
  </si>
  <si>
    <t>79517545745</t>
  </si>
  <si>
    <t>3211 službena putovanja</t>
  </si>
  <si>
    <t>BAUERFEIND d.o.o.</t>
  </si>
  <si>
    <t>05769955462</t>
  </si>
  <si>
    <t>MARLEX d.o.o.</t>
  </si>
  <si>
    <t>08702655593</t>
  </si>
  <si>
    <t>77607495225</t>
  </si>
  <si>
    <t>TIFON d.o.o.</t>
  </si>
  <si>
    <t>KODIĆ d.o.o.</t>
  </si>
  <si>
    <t>76226932891</t>
  </si>
  <si>
    <t>26702280390</t>
  </si>
  <si>
    <t>HRVATSKA BANKA ZA OBNOVU I RAZVITAK</t>
  </si>
  <si>
    <t>TINČA MR d.o.o.</t>
  </si>
  <si>
    <t>23619084563</t>
  </si>
  <si>
    <t>KAC-obrt za uređenje interijera</t>
  </si>
  <si>
    <t>BERETINEC</t>
  </si>
  <si>
    <t>ELCON d.o.o.</t>
  </si>
  <si>
    <t>69554624078</t>
  </si>
  <si>
    <t>65673920115</t>
  </si>
  <si>
    <t>MAGMA d.o.o.</t>
  </si>
  <si>
    <t>GLOBAL DISTRI d.o.o.</t>
  </si>
  <si>
    <t>05743327409</t>
  </si>
  <si>
    <t>SAMOBOR</t>
  </si>
  <si>
    <t>PARKOVI d.o.o.</t>
  </si>
  <si>
    <t>72672225843</t>
  </si>
  <si>
    <t>28921383001</t>
  </si>
  <si>
    <t>HRVATSKE VODE</t>
  </si>
  <si>
    <t>TRAVELEGO d.o.o.</t>
  </si>
  <si>
    <t>3433 zatezne kamate</t>
  </si>
  <si>
    <t>4.488,15 - 3234 komunalne usluge; 8,53 - 3433 zatezne kamate</t>
  </si>
  <si>
    <t>3422 kamate za primljene kredite i zajmove od kreditnih i ostalih financijskih institucija u javnom sektoru</t>
  </si>
  <si>
    <t>5422 otplata glavnice primljenih kredita od kreditnih institucija u javnom sektoru</t>
  </si>
  <si>
    <t>16,25 - 3299 ostali nespomenuti rashodi poslovanja; 487,50 - 3221 uredski materijal i ostali materijalni rashodi</t>
  </si>
  <si>
    <t>32,50 - 3299 ostali nespomenuti rashodi poslovanja; 581,25 - 3221 uredski materijal i ostali materijalni rashodi</t>
  </si>
  <si>
    <t>9.457,50 - 4227 uređaji, strojevi i oprema za ostale namjene; 1.275,00 - 3225 sitni inventar i autogume</t>
  </si>
  <si>
    <t>5.935,00 - 4223 oprema za održavanje i zaštitu; 80,00 - 3299 ostali nespomenuti rashodi poslovanja</t>
  </si>
  <si>
    <t>3239 ostale usluge</t>
  </si>
  <si>
    <t>44,07 - 3221 uredski materijal i ostali materijalni rashodi; 59,55 - 3299 ostali nespomenuti rashodi poslovanja; 21,19 - 3224 materijal i dijelovi za tekuće i investicijsko održavanje</t>
  </si>
  <si>
    <t>3722 naknade građanima i kućanstvima u naravi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</si>
</sst>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4"/>
      <name val="Calibri"/>
      <family val="2"/>
      <scheme val="minor"/>
    </font>
    <font>
      <sz val="11"/>
      <color theme="4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119">
    <xf numFmtId="0" fontId="0" fillId="0" borderId="0" xfId="0"/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0" fontId="0" fillId="0" borderId="1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4" fontId="1" fillId="3" borderId="1" xfId="0" applyNumberFormat="1" applyFont="1" applyFill="1" applyBorder="1" applyAlignment="1">
      <alignment horizontal="right" vertic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 vertical="top" wrapText="1"/>
    </xf>
    <xf numFmtId="0" fontId="5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6" fillId="3" borderId="2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4" fontId="1" fillId="3" borderId="2" xfId="0" applyNumberFormat="1" applyFont="1" applyFill="1" applyBorder="1" applyAlignment="1">
      <alignment horizontal="right" vertical="center"/>
    </xf>
    <xf numFmtId="4" fontId="5" fillId="0" borderId="2" xfId="0" applyNumberFormat="1" applyFont="1" applyBorder="1" applyAlignment="1">
      <alignment horizontal="right" vertical="center"/>
    </xf>
    <xf numFmtId="0" fontId="0" fillId="0" borderId="7" xfId="0" applyBorder="1"/>
    <xf numFmtId="4" fontId="8" fillId="4" borderId="6" xfId="0" applyNumberFormat="1" applyFont="1" applyFill="1" applyBorder="1" applyAlignment="1">
      <alignment horizontal="right" vertical="center"/>
    </xf>
    <xf numFmtId="0" fontId="1" fillId="2" borderId="3" xfId="0" applyFont="1" applyFill="1" applyBorder="1" applyAlignment="1">
      <alignment horizontal="center" vertical="center" wrapText="1"/>
    </xf>
    <xf numFmtId="4" fontId="9" fillId="3" borderId="6" xfId="0" applyNumberFormat="1" applyFont="1" applyFill="1" applyBorder="1" applyAlignment="1">
      <alignment horizontal="right" vertical="center"/>
    </xf>
    <xf numFmtId="0" fontId="10" fillId="3" borderId="1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center" vertical="center"/>
    </xf>
    <xf numFmtId="0" fontId="0" fillId="0" borderId="0" xfId="0" applyBorder="1"/>
    <xf numFmtId="4" fontId="5" fillId="0" borderId="6" xfId="0" applyNumberFormat="1" applyFont="1" applyFill="1" applyBorder="1" applyAlignment="1">
      <alignment horizontal="right" vertical="center"/>
    </xf>
    <xf numFmtId="4" fontId="0" fillId="0" borderId="2" xfId="0" applyNumberFormat="1" applyFont="1" applyFill="1" applyBorder="1" applyAlignment="1">
      <alignment horizontal="right" vertical="center"/>
    </xf>
    <xf numFmtId="0" fontId="5" fillId="4" borderId="6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/>
    </xf>
    <xf numFmtId="0" fontId="5" fillId="0" borderId="6" xfId="0" applyFont="1" applyFill="1" applyBorder="1" applyAlignment="1">
      <alignment horizontal="left" vertical="center" wrapText="1"/>
    </xf>
    <xf numFmtId="0" fontId="8" fillId="4" borderId="3" xfId="0" applyFont="1" applyFill="1" applyBorder="1" applyAlignment="1">
      <alignment horizontal="left" vertical="center"/>
    </xf>
    <xf numFmtId="49" fontId="7" fillId="4" borderId="3" xfId="0" applyNumberFormat="1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left" vertical="center"/>
    </xf>
    <xf numFmtId="0" fontId="11" fillId="3" borderId="3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12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center" vertical="center"/>
    </xf>
    <xf numFmtId="4" fontId="13" fillId="3" borderId="5" xfId="0" applyNumberFormat="1" applyFont="1" applyFill="1" applyBorder="1" applyAlignment="1">
      <alignment horizontal="right" vertical="center"/>
    </xf>
    <xf numFmtId="4" fontId="0" fillId="0" borderId="6" xfId="0" applyNumberFormat="1" applyFont="1" applyFill="1" applyBorder="1" applyAlignment="1">
      <alignment horizontal="right" vertical="center"/>
    </xf>
    <xf numFmtId="0" fontId="8" fillId="4" borderId="3" xfId="0" applyFont="1" applyFill="1" applyBorder="1" applyAlignment="1">
      <alignment horizontal="left" vertical="center"/>
    </xf>
    <xf numFmtId="0" fontId="7" fillId="4" borderId="3" xfId="0" applyFont="1" applyFill="1" applyBorder="1" applyAlignment="1">
      <alignment horizontal="center" vertical="center"/>
    </xf>
    <xf numFmtId="49" fontId="7" fillId="4" borderId="3" xfId="0" applyNumberFormat="1" applyFont="1" applyFill="1" applyBorder="1" applyAlignment="1">
      <alignment horizontal="center" vertical="center"/>
    </xf>
    <xf numFmtId="0" fontId="0" fillId="4" borderId="1" xfId="0" applyFill="1" applyBorder="1" applyAlignment="1">
      <alignment horizontal="left"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left" vertical="center"/>
    </xf>
    <xf numFmtId="0" fontId="8" fillId="4" borderId="8" xfId="0" applyFont="1" applyFill="1" applyBorder="1" applyAlignment="1">
      <alignment horizontal="left" vertical="center"/>
    </xf>
    <xf numFmtId="4" fontId="5" fillId="0" borderId="2" xfId="0" applyNumberFormat="1" applyFont="1" applyFill="1" applyBorder="1" applyAlignment="1">
      <alignment horizontal="right" vertical="center"/>
    </xf>
    <xf numFmtId="0" fontId="8" fillId="4" borderId="3" xfId="0" applyFont="1" applyFill="1" applyBorder="1" applyAlignment="1">
      <alignment horizontal="left" vertical="center"/>
    </xf>
    <xf numFmtId="49" fontId="7" fillId="4" borderId="3" xfId="0" applyNumberFormat="1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left" vertical="center"/>
    </xf>
    <xf numFmtId="49" fontId="7" fillId="4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left" vertical="center"/>
    </xf>
    <xf numFmtId="49" fontId="7" fillId="4" borderId="3" xfId="0" applyNumberFormat="1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left"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left" vertical="center"/>
    </xf>
    <xf numFmtId="49" fontId="7" fillId="4" borderId="3" xfId="0" applyNumberFormat="1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left" vertical="center"/>
    </xf>
    <xf numFmtId="0" fontId="8" fillId="4" borderId="3" xfId="0" applyFont="1" applyFill="1" applyBorder="1" applyAlignment="1">
      <alignment horizontal="left" vertical="center" wrapText="1"/>
    </xf>
    <xf numFmtId="0" fontId="8" fillId="4" borderId="3" xfId="0" applyFont="1" applyFill="1" applyBorder="1" applyAlignment="1">
      <alignment horizontal="left" vertical="center"/>
    </xf>
    <xf numFmtId="49" fontId="7" fillId="4" borderId="3" xfId="0" applyNumberFormat="1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left" vertical="center"/>
    </xf>
    <xf numFmtId="0" fontId="0" fillId="4" borderId="1" xfId="0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3" xfId="0" applyFill="1" applyBorder="1" applyAlignment="1">
      <alignment horizontal="left" vertical="center"/>
    </xf>
    <xf numFmtId="0" fontId="8" fillId="4" borderId="3" xfId="0" applyFont="1" applyFill="1" applyBorder="1" applyAlignment="1">
      <alignment horizontal="left" vertical="center"/>
    </xf>
    <xf numFmtId="49" fontId="7" fillId="4" borderId="3" xfId="0" applyNumberFormat="1" applyFont="1" applyFill="1" applyBorder="1" applyAlignment="1">
      <alignment horizontal="center" vertical="center"/>
    </xf>
    <xf numFmtId="49" fontId="0" fillId="4" borderId="3" xfId="0" applyNumberFormat="1" applyFill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9" fillId="3" borderId="1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left" vertical="center" wrapText="1"/>
    </xf>
    <xf numFmtId="0" fontId="0" fillId="4" borderId="3" xfId="0" applyFill="1" applyBorder="1" applyAlignment="1">
      <alignment horizontal="left" vertical="center"/>
    </xf>
    <xf numFmtId="0" fontId="0" fillId="4" borderId="5" xfId="0" applyFill="1" applyBorder="1" applyAlignment="1">
      <alignment horizontal="left" vertical="center"/>
    </xf>
    <xf numFmtId="0" fontId="0" fillId="4" borderId="3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8" fillId="4" borderId="3" xfId="0" applyFont="1" applyFill="1" applyBorder="1" applyAlignment="1">
      <alignment horizontal="left" vertical="center"/>
    </xf>
    <xf numFmtId="0" fontId="8" fillId="4" borderId="5" xfId="0" applyFont="1" applyFill="1" applyBorder="1" applyAlignment="1">
      <alignment horizontal="left" vertical="center"/>
    </xf>
    <xf numFmtId="49" fontId="7" fillId="4" borderId="3" xfId="0" applyNumberFormat="1" applyFont="1" applyFill="1" applyBorder="1" applyAlignment="1">
      <alignment horizontal="center" vertical="center"/>
    </xf>
    <xf numFmtId="49" fontId="7" fillId="4" borderId="5" xfId="0" applyNumberFormat="1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left" vertical="center" wrapText="1"/>
    </xf>
    <xf numFmtId="0" fontId="8" fillId="4" borderId="5" xfId="0" applyFont="1" applyFill="1" applyBorder="1" applyAlignment="1">
      <alignment horizontal="left" vertical="center" wrapText="1"/>
    </xf>
    <xf numFmtId="0" fontId="7" fillId="4" borderId="3" xfId="0" applyFont="1" applyFill="1" applyBorder="1" applyAlignment="1">
      <alignment horizontal="left" vertical="center"/>
    </xf>
    <xf numFmtId="0" fontId="7" fillId="4" borderId="5" xfId="0" applyFont="1" applyFill="1" applyBorder="1" applyAlignment="1">
      <alignment horizontal="left" vertical="center"/>
    </xf>
    <xf numFmtId="0" fontId="8" fillId="4" borderId="4" xfId="0" applyFont="1" applyFill="1" applyBorder="1" applyAlignment="1">
      <alignment horizontal="left" vertical="center"/>
    </xf>
    <xf numFmtId="49" fontId="7" fillId="4" borderId="4" xfId="0" applyNumberFormat="1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4" xfId="0" applyFill="1" applyBorder="1" applyAlignment="1">
      <alignment horizontal="left" vertical="center"/>
    </xf>
    <xf numFmtId="0" fontId="8" fillId="4" borderId="1" xfId="0" applyFont="1" applyFill="1" applyBorder="1" applyAlignment="1">
      <alignment horizontal="left" vertical="center"/>
    </xf>
    <xf numFmtId="49" fontId="7" fillId="4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left" vertical="center"/>
    </xf>
    <xf numFmtId="0" fontId="7" fillId="4" borderId="4" xfId="0" applyFont="1" applyFill="1" applyBorder="1" applyAlignment="1">
      <alignment horizontal="left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387"/>
  <sheetViews>
    <sheetView tabSelected="1" zoomScaleNormal="100" workbookViewId="0">
      <selection activeCell="G378" sqref="G378"/>
    </sheetView>
  </sheetViews>
  <sheetFormatPr defaultRowHeight="15.05" x14ac:dyDescent="0.3"/>
  <cols>
    <col min="2" max="2" width="41.109375" customWidth="1"/>
    <col min="3" max="3" width="19.44140625" customWidth="1"/>
    <col min="4" max="4" width="23.109375" customWidth="1"/>
    <col min="5" max="5" width="22.109375" customWidth="1"/>
    <col min="6" max="6" width="55.44140625" customWidth="1"/>
  </cols>
  <sheetData>
    <row r="2" spans="1:6" ht="15.85" x14ac:dyDescent="0.25">
      <c r="B2" s="7" t="s">
        <v>13</v>
      </c>
      <c r="C2" s="8"/>
    </row>
    <row r="3" spans="1:6" ht="15.05" customHeight="1" x14ac:dyDescent="0.3">
      <c r="B3" s="111" t="s">
        <v>6</v>
      </c>
      <c r="C3" s="111"/>
    </row>
    <row r="4" spans="1:6" ht="15.05" customHeight="1" x14ac:dyDescent="0.3">
      <c r="B4" s="11" t="s">
        <v>7</v>
      </c>
      <c r="C4" s="9"/>
    </row>
    <row r="5" spans="1:6" ht="15.85" x14ac:dyDescent="0.25">
      <c r="B5" s="11" t="s">
        <v>8</v>
      </c>
      <c r="C5" s="8"/>
    </row>
    <row r="6" spans="1:6" ht="15.05" customHeight="1" x14ac:dyDescent="0.25">
      <c r="B6" s="3"/>
    </row>
    <row r="8" spans="1:6" x14ac:dyDescent="0.3">
      <c r="B8" s="112" t="s">
        <v>128</v>
      </c>
      <c r="C8" s="112"/>
      <c r="D8" s="112"/>
      <c r="E8" s="112"/>
      <c r="F8" s="112"/>
    </row>
    <row r="9" spans="1:6" x14ac:dyDescent="0.3">
      <c r="B9" s="112"/>
      <c r="C9" s="112"/>
      <c r="D9" s="112"/>
      <c r="E9" s="112"/>
      <c r="F9" s="112"/>
    </row>
    <row r="10" spans="1:6" ht="16.45" customHeight="1" x14ac:dyDescent="0.25"/>
    <row r="11" spans="1:6" ht="28.5" customHeight="1" x14ac:dyDescent="0.3">
      <c r="B11" s="19" t="s">
        <v>0</v>
      </c>
      <c r="C11" s="19" t="s">
        <v>1</v>
      </c>
      <c r="D11" s="19" t="s">
        <v>2</v>
      </c>
      <c r="E11" s="5" t="s">
        <v>3</v>
      </c>
      <c r="F11" s="5" t="s">
        <v>4</v>
      </c>
    </row>
    <row r="12" spans="1:6" ht="18" customHeight="1" x14ac:dyDescent="0.3">
      <c r="A12" s="17"/>
      <c r="B12" s="84" t="s">
        <v>10</v>
      </c>
      <c r="C12" s="86">
        <v>75550985023</v>
      </c>
      <c r="D12" s="86" t="s">
        <v>5</v>
      </c>
      <c r="E12" s="16">
        <v>106.61</v>
      </c>
      <c r="F12" s="13" t="s">
        <v>19</v>
      </c>
    </row>
    <row r="13" spans="1:6" ht="18" customHeight="1" x14ac:dyDescent="0.3">
      <c r="A13" s="17"/>
      <c r="B13" s="107"/>
      <c r="C13" s="106"/>
      <c r="D13" s="106"/>
      <c r="E13" s="16">
        <v>38.590000000000003</v>
      </c>
      <c r="F13" s="13" t="s">
        <v>19</v>
      </c>
    </row>
    <row r="14" spans="1:6" ht="18" customHeight="1" x14ac:dyDescent="0.3">
      <c r="A14" s="17"/>
      <c r="B14" s="107"/>
      <c r="C14" s="106"/>
      <c r="D14" s="106"/>
      <c r="E14" s="16">
        <v>78.36</v>
      </c>
      <c r="F14" s="13" t="s">
        <v>19</v>
      </c>
    </row>
    <row r="15" spans="1:6" ht="18" customHeight="1" x14ac:dyDescent="0.3">
      <c r="A15" s="17"/>
      <c r="B15" s="107"/>
      <c r="C15" s="106"/>
      <c r="D15" s="106"/>
      <c r="E15" s="16">
        <v>32.67</v>
      </c>
      <c r="F15" s="13" t="s">
        <v>19</v>
      </c>
    </row>
    <row r="16" spans="1:6" ht="18" customHeight="1" x14ac:dyDescent="0.3">
      <c r="A16" s="17"/>
      <c r="B16" s="107"/>
      <c r="C16" s="106"/>
      <c r="D16" s="106"/>
      <c r="E16" s="16">
        <v>157.21</v>
      </c>
      <c r="F16" s="13" t="s">
        <v>19</v>
      </c>
    </row>
    <row r="17" spans="1:6" ht="18" customHeight="1" x14ac:dyDescent="0.3">
      <c r="B17" s="81" t="s">
        <v>9</v>
      </c>
      <c r="C17" s="81"/>
      <c r="D17" s="81"/>
      <c r="E17" s="6">
        <f>SUM(E12:E16)</f>
        <v>413.44000000000005</v>
      </c>
      <c r="F17" s="14"/>
    </row>
    <row r="18" spans="1:6" ht="18" customHeight="1" x14ac:dyDescent="0.3">
      <c r="B18" s="108" t="s">
        <v>78</v>
      </c>
      <c r="C18" s="109" t="s">
        <v>79</v>
      </c>
      <c r="D18" s="110" t="s">
        <v>5</v>
      </c>
      <c r="E18" s="41">
        <v>78.13</v>
      </c>
      <c r="F18" s="13" t="s">
        <v>19</v>
      </c>
    </row>
    <row r="19" spans="1:6" ht="18" customHeight="1" x14ac:dyDescent="0.3">
      <c r="B19" s="108"/>
      <c r="C19" s="109"/>
      <c r="D19" s="110"/>
      <c r="E19" s="41">
        <v>86.12</v>
      </c>
      <c r="F19" s="13" t="s">
        <v>19</v>
      </c>
    </row>
    <row r="20" spans="1:6" ht="18" customHeight="1" x14ac:dyDescent="0.3">
      <c r="B20" s="82" t="s">
        <v>9</v>
      </c>
      <c r="C20" s="82"/>
      <c r="D20" s="82"/>
      <c r="E20" s="20">
        <f>SUM(E18:E19)</f>
        <v>164.25</v>
      </c>
      <c r="F20" s="28"/>
    </row>
    <row r="21" spans="1:6" ht="18" customHeight="1" x14ac:dyDescent="0.3">
      <c r="B21" s="49" t="s">
        <v>167</v>
      </c>
      <c r="C21" s="55" t="s">
        <v>166</v>
      </c>
      <c r="D21" s="56" t="s">
        <v>5</v>
      </c>
      <c r="E21" s="41">
        <v>37.270000000000003</v>
      </c>
      <c r="F21" s="13" t="s">
        <v>19</v>
      </c>
    </row>
    <row r="22" spans="1:6" ht="18" customHeight="1" x14ac:dyDescent="0.3">
      <c r="B22" s="82" t="s">
        <v>9</v>
      </c>
      <c r="C22" s="82"/>
      <c r="D22" s="82"/>
      <c r="E22" s="20">
        <f>SUM(E21:E21)</f>
        <v>37.270000000000003</v>
      </c>
      <c r="F22" s="28"/>
    </row>
    <row r="23" spans="1:6" ht="18" customHeight="1" x14ac:dyDescent="0.3">
      <c r="B23" s="107" t="s">
        <v>12</v>
      </c>
      <c r="C23" s="106">
        <v>92963223473</v>
      </c>
      <c r="D23" s="106" t="s">
        <v>5</v>
      </c>
      <c r="E23" s="16">
        <v>350.64</v>
      </c>
      <c r="F23" s="10" t="s">
        <v>20</v>
      </c>
    </row>
    <row r="24" spans="1:6" ht="31.95" customHeight="1" x14ac:dyDescent="0.3">
      <c r="B24" s="107"/>
      <c r="C24" s="106"/>
      <c r="D24" s="106"/>
      <c r="E24" s="16">
        <v>2093.62</v>
      </c>
      <c r="F24" s="10" t="s">
        <v>82</v>
      </c>
    </row>
    <row r="25" spans="1:6" x14ac:dyDescent="0.3">
      <c r="B25" s="81" t="s">
        <v>9</v>
      </c>
      <c r="C25" s="81"/>
      <c r="D25" s="81"/>
      <c r="E25" s="6">
        <f>SUM(E23:E24)</f>
        <v>2444.2599999999998</v>
      </c>
      <c r="F25" s="12"/>
    </row>
    <row r="26" spans="1:6" ht="30.05" x14ac:dyDescent="0.3">
      <c r="B26" s="88" t="s">
        <v>171</v>
      </c>
      <c r="C26" s="90" t="s">
        <v>170</v>
      </c>
      <c r="D26" s="92" t="s">
        <v>5</v>
      </c>
      <c r="E26" s="25">
        <v>20685.61</v>
      </c>
      <c r="F26" s="27" t="s">
        <v>191</v>
      </c>
    </row>
    <row r="27" spans="1:6" ht="30.05" x14ac:dyDescent="0.3">
      <c r="B27" s="98"/>
      <c r="C27" s="99"/>
      <c r="D27" s="100"/>
      <c r="E27" s="25">
        <v>912.43</v>
      </c>
      <c r="F27" s="27" t="s">
        <v>190</v>
      </c>
    </row>
    <row r="28" spans="1:6" x14ac:dyDescent="0.3">
      <c r="B28" s="22" t="s">
        <v>9</v>
      </c>
      <c r="C28" s="21"/>
      <c r="D28" s="23"/>
      <c r="E28" s="20">
        <f>SUM(E26:E27)</f>
        <v>21598.04</v>
      </c>
      <c r="F28" s="28"/>
    </row>
    <row r="29" spans="1:6" ht="18" customHeight="1" x14ac:dyDescent="0.3">
      <c r="A29" s="24"/>
      <c r="B29" s="114" t="s">
        <v>21</v>
      </c>
      <c r="C29" s="105">
        <v>64546066176</v>
      </c>
      <c r="D29" s="105" t="s">
        <v>5</v>
      </c>
      <c r="E29" s="50">
        <v>88.68</v>
      </c>
      <c r="F29" s="30" t="s">
        <v>33</v>
      </c>
    </row>
    <row r="30" spans="1:6" ht="18" customHeight="1" x14ac:dyDescent="0.3">
      <c r="A30" s="24"/>
      <c r="B30" s="114"/>
      <c r="C30" s="105"/>
      <c r="D30" s="105"/>
      <c r="E30" s="50">
        <v>248.85</v>
      </c>
      <c r="F30" s="30" t="s">
        <v>123</v>
      </c>
    </row>
    <row r="31" spans="1:6" ht="18" customHeight="1" x14ac:dyDescent="0.3">
      <c r="A31" s="24"/>
      <c r="B31" s="114"/>
      <c r="C31" s="105"/>
      <c r="D31" s="105"/>
      <c r="E31" s="50">
        <v>337.5</v>
      </c>
      <c r="F31" s="30" t="s">
        <v>123</v>
      </c>
    </row>
    <row r="32" spans="1:6" ht="18" customHeight="1" x14ac:dyDescent="0.3">
      <c r="A32" s="24"/>
      <c r="B32" s="114"/>
      <c r="C32" s="105"/>
      <c r="D32" s="105"/>
      <c r="E32" s="50">
        <v>248.85</v>
      </c>
      <c r="F32" s="30" t="s">
        <v>123</v>
      </c>
    </row>
    <row r="33" spans="1:6" ht="18" customHeight="1" x14ac:dyDescent="0.3">
      <c r="A33" s="24"/>
      <c r="B33" s="114"/>
      <c r="C33" s="105"/>
      <c r="D33" s="105"/>
      <c r="E33" s="50">
        <v>80.8</v>
      </c>
      <c r="F33" s="30" t="s">
        <v>33</v>
      </c>
    </row>
    <row r="34" spans="1:6" ht="18" customHeight="1" x14ac:dyDescent="0.3">
      <c r="A34" s="24"/>
      <c r="B34" s="114"/>
      <c r="C34" s="105"/>
      <c r="D34" s="105"/>
      <c r="E34" s="50">
        <v>94.93</v>
      </c>
      <c r="F34" s="30" t="s">
        <v>33</v>
      </c>
    </row>
    <row r="35" spans="1:6" ht="18" customHeight="1" x14ac:dyDescent="0.3">
      <c r="A35" s="24"/>
      <c r="B35" s="114"/>
      <c r="C35" s="105"/>
      <c r="D35" s="105"/>
      <c r="E35" s="50">
        <v>188.3</v>
      </c>
      <c r="F35" s="30" t="s">
        <v>33</v>
      </c>
    </row>
    <row r="36" spans="1:6" ht="18" customHeight="1" x14ac:dyDescent="0.3">
      <c r="A36" s="24"/>
      <c r="B36" s="114"/>
      <c r="C36" s="105"/>
      <c r="D36" s="105"/>
      <c r="E36" s="50">
        <v>8.1199999999999992</v>
      </c>
      <c r="F36" s="30" t="s">
        <v>188</v>
      </c>
    </row>
    <row r="37" spans="1:6" ht="18" customHeight="1" x14ac:dyDescent="0.3">
      <c r="A37" s="24"/>
      <c r="B37" s="114"/>
      <c r="C37" s="105"/>
      <c r="D37" s="105"/>
      <c r="E37" s="50">
        <v>41.48</v>
      </c>
      <c r="F37" s="30" t="s">
        <v>123</v>
      </c>
    </row>
    <row r="38" spans="1:6" ht="18" customHeight="1" x14ac:dyDescent="0.3">
      <c r="B38" s="81" t="s">
        <v>9</v>
      </c>
      <c r="C38" s="81"/>
      <c r="D38" s="81"/>
      <c r="E38" s="15">
        <f>SUM(E29:E37)</f>
        <v>1337.5099999999998</v>
      </c>
      <c r="F38" s="12"/>
    </row>
    <row r="39" spans="1:6" ht="15.85" customHeight="1" x14ac:dyDescent="0.3">
      <c r="A39" s="24"/>
      <c r="B39" s="101" t="s">
        <v>30</v>
      </c>
      <c r="C39" s="103">
        <v>78344221376</v>
      </c>
      <c r="D39" s="116" t="s">
        <v>31</v>
      </c>
      <c r="E39" s="25">
        <v>73.64</v>
      </c>
      <c r="F39" s="27" t="s">
        <v>67</v>
      </c>
    </row>
    <row r="40" spans="1:6" ht="15.85" customHeight="1" x14ac:dyDescent="0.3">
      <c r="A40" s="24"/>
      <c r="B40" s="102"/>
      <c r="C40" s="104"/>
      <c r="D40" s="117"/>
      <c r="E40" s="25">
        <v>93.6</v>
      </c>
      <c r="F40" s="27" t="s">
        <v>67</v>
      </c>
    </row>
    <row r="41" spans="1:6" ht="15.85" customHeight="1" x14ac:dyDescent="0.3">
      <c r="A41" s="24"/>
      <c r="B41" s="102"/>
      <c r="C41" s="104"/>
      <c r="D41" s="117"/>
      <c r="E41" s="25">
        <v>198.02</v>
      </c>
      <c r="F41" s="27" t="s">
        <v>67</v>
      </c>
    </row>
    <row r="42" spans="1:6" ht="15.85" customHeight="1" x14ac:dyDescent="0.3">
      <c r="A42" s="24"/>
      <c r="B42" s="102"/>
      <c r="C42" s="104"/>
      <c r="D42" s="117"/>
      <c r="E42" s="25">
        <v>293.13</v>
      </c>
      <c r="F42" s="27" t="s">
        <v>67</v>
      </c>
    </row>
    <row r="43" spans="1:6" ht="15.85" customHeight="1" x14ac:dyDescent="0.3">
      <c r="A43" s="24"/>
      <c r="B43" s="102"/>
      <c r="C43" s="104"/>
      <c r="D43" s="117"/>
      <c r="E43" s="25">
        <v>106.19</v>
      </c>
      <c r="F43" s="27" t="s">
        <v>67</v>
      </c>
    </row>
    <row r="44" spans="1:6" ht="15.85" customHeight="1" x14ac:dyDescent="0.3">
      <c r="A44" s="24"/>
      <c r="B44" s="102"/>
      <c r="C44" s="104"/>
      <c r="D44" s="117"/>
      <c r="E44" s="25">
        <v>56.51</v>
      </c>
      <c r="F44" s="27" t="s">
        <v>67</v>
      </c>
    </row>
    <row r="45" spans="1:6" ht="15.85" customHeight="1" x14ac:dyDescent="0.3">
      <c r="A45" s="24"/>
      <c r="B45" s="102"/>
      <c r="C45" s="104"/>
      <c r="D45" s="117"/>
      <c r="E45" s="25">
        <v>15.12</v>
      </c>
      <c r="F45" s="27" t="s">
        <v>67</v>
      </c>
    </row>
    <row r="46" spans="1:6" ht="15.85" customHeight="1" x14ac:dyDescent="0.3">
      <c r="A46" s="24"/>
      <c r="B46" s="102"/>
      <c r="C46" s="104"/>
      <c r="D46" s="117"/>
      <c r="E46" s="25">
        <v>218.73</v>
      </c>
      <c r="F46" s="27" t="s">
        <v>67</v>
      </c>
    </row>
    <row r="47" spans="1:6" ht="15.85" customHeight="1" x14ac:dyDescent="0.3">
      <c r="A47" s="24"/>
      <c r="B47" s="102"/>
      <c r="C47" s="104"/>
      <c r="D47" s="117"/>
      <c r="E47" s="25">
        <v>36.020000000000003</v>
      </c>
      <c r="F47" s="27" t="s">
        <v>67</v>
      </c>
    </row>
    <row r="48" spans="1:6" ht="15.85" customHeight="1" x14ac:dyDescent="0.3">
      <c r="A48" s="24"/>
      <c r="B48" s="102"/>
      <c r="C48" s="104"/>
      <c r="D48" s="117"/>
      <c r="E48" s="25">
        <v>141</v>
      </c>
      <c r="F48" s="27" t="s">
        <v>67</v>
      </c>
    </row>
    <row r="49" spans="1:6" ht="15.85" customHeight="1" x14ac:dyDescent="0.3">
      <c r="A49" s="24"/>
      <c r="B49" s="102"/>
      <c r="C49" s="104"/>
      <c r="D49" s="117"/>
      <c r="E49" s="25">
        <v>336.79</v>
      </c>
      <c r="F49" s="27" t="s">
        <v>67</v>
      </c>
    </row>
    <row r="50" spans="1:6" ht="15.85" customHeight="1" x14ac:dyDescent="0.3">
      <c r="A50" s="24"/>
      <c r="B50" s="102"/>
      <c r="C50" s="104"/>
      <c r="D50" s="117"/>
      <c r="E50" s="25">
        <v>39.56</v>
      </c>
      <c r="F50" s="27" t="s">
        <v>67</v>
      </c>
    </row>
    <row r="51" spans="1:6" ht="15.85" customHeight="1" x14ac:dyDescent="0.3">
      <c r="A51" s="24"/>
      <c r="B51" s="102"/>
      <c r="C51" s="104"/>
      <c r="D51" s="117"/>
      <c r="E51" s="25">
        <v>66.66</v>
      </c>
      <c r="F51" s="27" t="s">
        <v>67</v>
      </c>
    </row>
    <row r="52" spans="1:6" ht="15.85" customHeight="1" x14ac:dyDescent="0.3">
      <c r="A52" s="24"/>
      <c r="B52" s="102"/>
      <c r="C52" s="104"/>
      <c r="D52" s="117"/>
      <c r="E52" s="25">
        <v>11.55</v>
      </c>
      <c r="F52" s="27" t="s">
        <v>67</v>
      </c>
    </row>
    <row r="53" spans="1:6" ht="15.85" customHeight="1" x14ac:dyDescent="0.3">
      <c r="A53" s="24"/>
      <c r="B53" s="102"/>
      <c r="C53" s="104"/>
      <c r="D53" s="117"/>
      <c r="E53" s="25">
        <v>342.96</v>
      </c>
      <c r="F53" s="27" t="s">
        <v>67</v>
      </c>
    </row>
    <row r="54" spans="1:6" ht="15.85" customHeight="1" x14ac:dyDescent="0.3">
      <c r="A54" s="24"/>
      <c r="B54" s="102"/>
      <c r="C54" s="104"/>
      <c r="D54" s="117"/>
      <c r="E54" s="25">
        <v>514.46</v>
      </c>
      <c r="F54" s="27" t="s">
        <v>67</v>
      </c>
    </row>
    <row r="55" spans="1:6" ht="15.85" customHeight="1" x14ac:dyDescent="0.3">
      <c r="A55" s="24"/>
      <c r="B55" s="102"/>
      <c r="C55" s="104"/>
      <c r="D55" s="117"/>
      <c r="E55" s="25">
        <v>2417.8200000000002</v>
      </c>
      <c r="F55" s="27" t="s">
        <v>67</v>
      </c>
    </row>
    <row r="56" spans="1:6" ht="15.85" customHeight="1" x14ac:dyDescent="0.3">
      <c r="A56" s="24"/>
      <c r="B56" s="102"/>
      <c r="C56" s="104"/>
      <c r="D56" s="117"/>
      <c r="E56" s="25">
        <v>92.11</v>
      </c>
      <c r="F56" s="27" t="s">
        <v>67</v>
      </c>
    </row>
    <row r="57" spans="1:6" ht="15.85" customHeight="1" x14ac:dyDescent="0.3">
      <c r="A57" s="24"/>
      <c r="B57" s="102"/>
      <c r="C57" s="104"/>
      <c r="D57" s="117"/>
      <c r="E57" s="25">
        <v>34.22</v>
      </c>
      <c r="F57" s="27" t="s">
        <v>67</v>
      </c>
    </row>
    <row r="58" spans="1:6" ht="15.85" customHeight="1" x14ac:dyDescent="0.3">
      <c r="A58" s="24"/>
      <c r="B58" s="102"/>
      <c r="C58" s="104"/>
      <c r="D58" s="117"/>
      <c r="E58" s="25">
        <v>141</v>
      </c>
      <c r="F58" s="27" t="s">
        <v>67</v>
      </c>
    </row>
    <row r="59" spans="1:6" ht="15.85" customHeight="1" x14ac:dyDescent="0.3">
      <c r="A59" s="24"/>
      <c r="B59" s="102"/>
      <c r="C59" s="104"/>
      <c r="D59" s="117"/>
      <c r="E59" s="25">
        <v>153.81</v>
      </c>
      <c r="F59" s="27" t="s">
        <v>67</v>
      </c>
    </row>
    <row r="60" spans="1:6" ht="15.85" customHeight="1" x14ac:dyDescent="0.3">
      <c r="A60" s="24"/>
      <c r="B60" s="102"/>
      <c r="C60" s="104"/>
      <c r="D60" s="117"/>
      <c r="E60" s="25">
        <v>41.63</v>
      </c>
      <c r="F60" s="27" t="s">
        <v>33</v>
      </c>
    </row>
    <row r="61" spans="1:6" ht="15.85" customHeight="1" x14ac:dyDescent="0.3">
      <c r="A61" s="24"/>
      <c r="B61" s="102"/>
      <c r="C61" s="104"/>
      <c r="D61" s="117"/>
      <c r="E61" s="25">
        <v>19.88</v>
      </c>
      <c r="F61" s="27" t="s">
        <v>68</v>
      </c>
    </row>
    <row r="62" spans="1:6" ht="15.85" customHeight="1" x14ac:dyDescent="0.3">
      <c r="A62" s="24"/>
      <c r="B62" s="102"/>
      <c r="C62" s="104"/>
      <c r="D62" s="117"/>
      <c r="E62" s="25">
        <v>109.79</v>
      </c>
      <c r="F62" s="27" t="s">
        <v>33</v>
      </c>
    </row>
    <row r="63" spans="1:6" ht="15.85" customHeight="1" x14ac:dyDescent="0.3">
      <c r="A63" s="24"/>
      <c r="B63" s="102"/>
      <c r="C63" s="104"/>
      <c r="D63" s="117"/>
      <c r="E63" s="25">
        <v>2.63</v>
      </c>
      <c r="F63" s="27" t="s">
        <v>67</v>
      </c>
    </row>
    <row r="64" spans="1:6" ht="15.85" customHeight="1" x14ac:dyDescent="0.3">
      <c r="A64" s="24"/>
      <c r="B64" s="102"/>
      <c r="C64" s="104"/>
      <c r="D64" s="117"/>
      <c r="E64" s="25">
        <v>79.010000000000005</v>
      </c>
      <c r="F64" s="27" t="s">
        <v>67</v>
      </c>
    </row>
    <row r="65" spans="1:6" ht="15.85" customHeight="1" x14ac:dyDescent="0.3">
      <c r="A65" s="24"/>
      <c r="B65" s="102"/>
      <c r="C65" s="104"/>
      <c r="D65" s="117"/>
      <c r="E65" s="25">
        <v>62.07</v>
      </c>
      <c r="F65" s="27" t="s">
        <v>67</v>
      </c>
    </row>
    <row r="66" spans="1:6" ht="15.85" customHeight="1" x14ac:dyDescent="0.3">
      <c r="A66" s="24"/>
      <c r="B66" s="102"/>
      <c r="C66" s="104"/>
      <c r="D66" s="117"/>
      <c r="E66" s="25">
        <v>92.78</v>
      </c>
      <c r="F66" s="27" t="s">
        <v>67</v>
      </c>
    </row>
    <row r="67" spans="1:6" ht="15.85" customHeight="1" x14ac:dyDescent="0.3">
      <c r="A67" s="24"/>
      <c r="B67" s="102"/>
      <c r="C67" s="104"/>
      <c r="D67" s="117"/>
      <c r="E67" s="25">
        <v>139.34</v>
      </c>
      <c r="F67" s="27" t="s">
        <v>67</v>
      </c>
    </row>
    <row r="68" spans="1:6" ht="15.65" customHeight="1" x14ac:dyDescent="0.3">
      <c r="A68" s="24"/>
      <c r="B68" s="102"/>
      <c r="C68" s="104"/>
      <c r="D68" s="117"/>
      <c r="E68" s="25">
        <v>130.66999999999999</v>
      </c>
      <c r="F68" s="27" t="s">
        <v>67</v>
      </c>
    </row>
    <row r="69" spans="1:6" ht="15.65" customHeight="1" x14ac:dyDescent="0.3">
      <c r="A69" s="24"/>
      <c r="B69" s="102"/>
      <c r="C69" s="104"/>
      <c r="D69" s="117"/>
      <c r="E69" s="25">
        <v>68.930000000000007</v>
      </c>
      <c r="F69" s="27" t="s">
        <v>67</v>
      </c>
    </row>
    <row r="70" spans="1:6" ht="15.65" customHeight="1" x14ac:dyDescent="0.3">
      <c r="A70" s="24"/>
      <c r="B70" s="102"/>
      <c r="C70" s="104"/>
      <c r="D70" s="117"/>
      <c r="E70" s="25">
        <v>57.2</v>
      </c>
      <c r="F70" s="27" t="s">
        <v>67</v>
      </c>
    </row>
    <row r="71" spans="1:6" ht="15.65" customHeight="1" x14ac:dyDescent="0.3">
      <c r="A71" s="24"/>
      <c r="B71" s="102"/>
      <c r="C71" s="104"/>
      <c r="D71" s="117"/>
      <c r="E71" s="25">
        <v>212.3</v>
      </c>
      <c r="F71" s="27" t="s">
        <v>67</v>
      </c>
    </row>
    <row r="72" spans="1:6" ht="15.65" customHeight="1" x14ac:dyDescent="0.3">
      <c r="A72" s="24"/>
      <c r="B72" s="102"/>
      <c r="C72" s="104"/>
      <c r="D72" s="117"/>
      <c r="E72" s="25">
        <v>65.94</v>
      </c>
      <c r="F72" s="27" t="s">
        <v>67</v>
      </c>
    </row>
    <row r="73" spans="1:6" ht="15.65" customHeight="1" x14ac:dyDescent="0.3">
      <c r="A73" s="24"/>
      <c r="B73" s="102"/>
      <c r="C73" s="104"/>
      <c r="D73" s="117"/>
      <c r="E73" s="25">
        <v>319.18</v>
      </c>
      <c r="F73" s="27" t="s">
        <v>67</v>
      </c>
    </row>
    <row r="74" spans="1:6" ht="15.65" customHeight="1" x14ac:dyDescent="0.3">
      <c r="A74" s="24"/>
      <c r="B74" s="102"/>
      <c r="C74" s="104"/>
      <c r="D74" s="117"/>
      <c r="E74" s="25">
        <v>34.65</v>
      </c>
      <c r="F74" s="27" t="s">
        <v>67</v>
      </c>
    </row>
    <row r="75" spans="1:6" ht="15.65" customHeight="1" x14ac:dyDescent="0.3">
      <c r="A75" s="24"/>
      <c r="B75" s="102"/>
      <c r="C75" s="104"/>
      <c r="D75" s="117"/>
      <c r="E75" s="25">
        <v>161.54</v>
      </c>
      <c r="F75" s="27" t="s">
        <v>67</v>
      </c>
    </row>
    <row r="76" spans="1:6" ht="15.65" customHeight="1" x14ac:dyDescent="0.3">
      <c r="A76" s="24"/>
      <c r="B76" s="102"/>
      <c r="C76" s="104"/>
      <c r="D76" s="117"/>
      <c r="E76" s="25">
        <v>294.54000000000002</v>
      </c>
      <c r="F76" s="27" t="s">
        <v>67</v>
      </c>
    </row>
    <row r="77" spans="1:6" ht="15.65" customHeight="1" x14ac:dyDescent="0.3">
      <c r="A77" s="24"/>
      <c r="B77" s="102"/>
      <c r="C77" s="104"/>
      <c r="D77" s="117"/>
      <c r="E77" s="25">
        <v>42.66</v>
      </c>
      <c r="F77" s="27" t="s">
        <v>67</v>
      </c>
    </row>
    <row r="78" spans="1:6" ht="15.65" customHeight="1" x14ac:dyDescent="0.3">
      <c r="A78" s="24"/>
      <c r="B78" s="102"/>
      <c r="C78" s="104"/>
      <c r="D78" s="117"/>
      <c r="E78" s="25">
        <v>193.44</v>
      </c>
      <c r="F78" s="27" t="s">
        <v>67</v>
      </c>
    </row>
    <row r="79" spans="1:6" ht="15.65" customHeight="1" x14ac:dyDescent="0.3">
      <c r="A79" s="24"/>
      <c r="B79" s="102"/>
      <c r="C79" s="104"/>
      <c r="D79" s="117"/>
      <c r="E79" s="25">
        <v>42.4</v>
      </c>
      <c r="F79" s="27" t="s">
        <v>67</v>
      </c>
    </row>
    <row r="80" spans="1:6" ht="15.65" customHeight="1" x14ac:dyDescent="0.3">
      <c r="A80" s="24"/>
      <c r="B80" s="102"/>
      <c r="C80" s="104"/>
      <c r="D80" s="117"/>
      <c r="E80" s="25">
        <v>195</v>
      </c>
      <c r="F80" s="27" t="s">
        <v>67</v>
      </c>
    </row>
    <row r="81" spans="1:6" ht="15.65" customHeight="1" x14ac:dyDescent="0.3">
      <c r="A81" s="24"/>
      <c r="B81" s="102"/>
      <c r="C81" s="104"/>
      <c r="D81" s="117"/>
      <c r="E81" s="25">
        <v>167.48</v>
      </c>
      <c r="F81" s="27" t="s">
        <v>67</v>
      </c>
    </row>
    <row r="82" spans="1:6" ht="15.65" customHeight="1" x14ac:dyDescent="0.3">
      <c r="A82" s="24"/>
      <c r="B82" s="102"/>
      <c r="C82" s="104"/>
      <c r="D82" s="117"/>
      <c r="E82" s="25">
        <v>2400.23</v>
      </c>
      <c r="F82" s="27" t="s">
        <v>67</v>
      </c>
    </row>
    <row r="83" spans="1:6" ht="15.65" customHeight="1" x14ac:dyDescent="0.3">
      <c r="A83" s="24"/>
      <c r="B83" s="102"/>
      <c r="C83" s="104"/>
      <c r="D83" s="117"/>
      <c r="E83" s="25">
        <v>387.54</v>
      </c>
      <c r="F83" s="27" t="s">
        <v>67</v>
      </c>
    </row>
    <row r="84" spans="1:6" ht="15.65" customHeight="1" x14ac:dyDescent="0.3">
      <c r="A84" s="24"/>
      <c r="B84" s="102"/>
      <c r="C84" s="104"/>
      <c r="D84" s="117"/>
      <c r="E84" s="25">
        <v>129.59</v>
      </c>
      <c r="F84" s="27" t="s">
        <v>67</v>
      </c>
    </row>
    <row r="85" spans="1:6" ht="15.65" customHeight="1" x14ac:dyDescent="0.3">
      <c r="A85" s="24"/>
      <c r="B85" s="102"/>
      <c r="C85" s="104"/>
      <c r="D85" s="117"/>
      <c r="E85" s="25">
        <v>112.8</v>
      </c>
      <c r="F85" s="27" t="s">
        <v>67</v>
      </c>
    </row>
    <row r="86" spans="1:6" ht="15.65" customHeight="1" x14ac:dyDescent="0.3">
      <c r="A86" s="24"/>
      <c r="B86" s="102"/>
      <c r="C86" s="104"/>
      <c r="D86" s="117"/>
      <c r="E86" s="25">
        <v>138.79</v>
      </c>
      <c r="F86" s="27" t="s">
        <v>67</v>
      </c>
    </row>
    <row r="87" spans="1:6" ht="15.65" customHeight="1" x14ac:dyDescent="0.3">
      <c r="A87" s="24"/>
      <c r="B87" s="102"/>
      <c r="C87" s="104"/>
      <c r="D87" s="117"/>
      <c r="E87" s="25">
        <v>66.89</v>
      </c>
      <c r="F87" s="27" t="s">
        <v>67</v>
      </c>
    </row>
    <row r="88" spans="1:6" ht="15.65" customHeight="1" x14ac:dyDescent="0.3">
      <c r="A88" s="24"/>
      <c r="B88" s="102"/>
      <c r="C88" s="104"/>
      <c r="D88" s="117"/>
      <c r="E88" s="25">
        <v>60.48</v>
      </c>
      <c r="F88" s="27" t="s">
        <v>67</v>
      </c>
    </row>
    <row r="89" spans="1:6" ht="15.65" customHeight="1" x14ac:dyDescent="0.3">
      <c r="A89" s="24"/>
      <c r="B89" s="102"/>
      <c r="C89" s="104"/>
      <c r="D89" s="117"/>
      <c r="E89" s="25">
        <v>216.28</v>
      </c>
      <c r="F89" s="27" t="s">
        <v>67</v>
      </c>
    </row>
    <row r="90" spans="1:6" ht="15.65" customHeight="1" x14ac:dyDescent="0.3">
      <c r="A90" s="24"/>
      <c r="B90" s="102"/>
      <c r="C90" s="104"/>
      <c r="D90" s="117"/>
      <c r="E90" s="25">
        <v>32.76</v>
      </c>
      <c r="F90" s="27" t="s">
        <v>67</v>
      </c>
    </row>
    <row r="91" spans="1:6" ht="15.65" customHeight="1" x14ac:dyDescent="0.3">
      <c r="A91" s="24"/>
      <c r="B91" s="102"/>
      <c r="C91" s="104"/>
      <c r="D91" s="117"/>
      <c r="E91" s="25">
        <v>125.22</v>
      </c>
      <c r="F91" s="27" t="s">
        <v>67</v>
      </c>
    </row>
    <row r="92" spans="1:6" ht="15.85" customHeight="1" x14ac:dyDescent="0.3">
      <c r="A92" s="24"/>
      <c r="B92" s="22" t="s">
        <v>9</v>
      </c>
      <c r="C92" s="34"/>
      <c r="D92" s="35"/>
      <c r="E92" s="20">
        <f>SUM(E39:E91)</f>
        <v>11586.539999999999</v>
      </c>
      <c r="F92" s="28"/>
    </row>
    <row r="93" spans="1:6" ht="15.85" customHeight="1" x14ac:dyDescent="0.3">
      <c r="A93" s="24"/>
      <c r="B93" s="31" t="s">
        <v>76</v>
      </c>
      <c r="C93" s="32" t="s">
        <v>77</v>
      </c>
      <c r="D93" s="33" t="s">
        <v>11</v>
      </c>
      <c r="E93" s="25">
        <v>1000</v>
      </c>
      <c r="F93" s="30" t="s">
        <v>72</v>
      </c>
    </row>
    <row r="94" spans="1:6" ht="15.85" customHeight="1" x14ac:dyDescent="0.3">
      <c r="A94" s="24"/>
      <c r="B94" s="22" t="s">
        <v>9</v>
      </c>
      <c r="C94" s="21"/>
      <c r="D94" s="23"/>
      <c r="E94" s="20">
        <f>SUM(E93:E93)</f>
        <v>1000</v>
      </c>
      <c r="F94" s="28"/>
    </row>
    <row r="95" spans="1:6" ht="15.85" customHeight="1" x14ac:dyDescent="0.3">
      <c r="A95" s="24"/>
      <c r="B95" s="54" t="s">
        <v>121</v>
      </c>
      <c r="C95" s="58" t="s">
        <v>122</v>
      </c>
      <c r="D95" s="59" t="s">
        <v>11</v>
      </c>
      <c r="E95" s="18">
        <v>415.21</v>
      </c>
      <c r="F95" s="30" t="s">
        <v>123</v>
      </c>
    </row>
    <row r="96" spans="1:6" ht="15.85" customHeight="1" x14ac:dyDescent="0.3">
      <c r="A96" s="24"/>
      <c r="B96" s="22" t="s">
        <v>9</v>
      </c>
      <c r="C96" s="21"/>
      <c r="D96" s="23"/>
      <c r="E96" s="20">
        <f>E95</f>
        <v>415.21</v>
      </c>
      <c r="F96" s="28"/>
    </row>
    <row r="97" spans="1:6" ht="15.85" customHeight="1" x14ac:dyDescent="0.3">
      <c r="A97" s="24"/>
      <c r="B97" s="54" t="s">
        <v>159</v>
      </c>
      <c r="C97" s="70" t="s">
        <v>160</v>
      </c>
      <c r="D97" s="71" t="s">
        <v>5</v>
      </c>
      <c r="E97" s="18">
        <v>249.99</v>
      </c>
      <c r="F97" s="30" t="s">
        <v>123</v>
      </c>
    </row>
    <row r="98" spans="1:6" ht="15.85" customHeight="1" x14ac:dyDescent="0.3">
      <c r="A98" s="24"/>
      <c r="B98" s="22" t="s">
        <v>9</v>
      </c>
      <c r="C98" s="21"/>
      <c r="D98" s="23"/>
      <c r="E98" s="20">
        <f>E97</f>
        <v>249.99</v>
      </c>
      <c r="F98" s="28"/>
    </row>
    <row r="99" spans="1:6" ht="16.3" customHeight="1" x14ac:dyDescent="0.3">
      <c r="A99" s="24"/>
      <c r="B99" s="88" t="s">
        <v>144</v>
      </c>
      <c r="C99" s="90" t="s">
        <v>145</v>
      </c>
      <c r="D99" s="92" t="s">
        <v>11</v>
      </c>
      <c r="E99" s="25">
        <v>4496.68</v>
      </c>
      <c r="F99" s="30" t="s">
        <v>189</v>
      </c>
    </row>
    <row r="100" spans="1:6" ht="15.85" customHeight="1" x14ac:dyDescent="0.3">
      <c r="A100" s="24"/>
      <c r="B100" s="89"/>
      <c r="C100" s="91"/>
      <c r="D100" s="93"/>
      <c r="E100" s="18">
        <v>4273.59</v>
      </c>
      <c r="F100" s="30" t="s">
        <v>70</v>
      </c>
    </row>
    <row r="101" spans="1:6" ht="15.85" customHeight="1" x14ac:dyDescent="0.3">
      <c r="A101" s="24"/>
      <c r="B101" s="22" t="s">
        <v>9</v>
      </c>
      <c r="C101" s="21"/>
      <c r="D101" s="23"/>
      <c r="E101" s="20">
        <f>SUM(E99:E100)</f>
        <v>8770.27</v>
      </c>
      <c r="F101" s="28"/>
    </row>
    <row r="102" spans="1:6" ht="33.200000000000003" customHeight="1" x14ac:dyDescent="0.3">
      <c r="A102" s="24"/>
      <c r="B102" s="88" t="s">
        <v>118</v>
      </c>
      <c r="C102" s="90" t="s">
        <v>77</v>
      </c>
      <c r="D102" s="92" t="s">
        <v>11</v>
      </c>
      <c r="E102" s="25">
        <v>503.75</v>
      </c>
      <c r="F102" s="30" t="s">
        <v>192</v>
      </c>
    </row>
    <row r="103" spans="1:6" ht="30.7" customHeight="1" x14ac:dyDescent="0.3">
      <c r="A103" s="24"/>
      <c r="B103" s="89"/>
      <c r="C103" s="91"/>
      <c r="D103" s="93"/>
      <c r="E103" s="18">
        <v>613.75</v>
      </c>
      <c r="F103" s="30" t="s">
        <v>193</v>
      </c>
    </row>
    <row r="104" spans="1:6" ht="15.85" customHeight="1" x14ac:dyDescent="0.3">
      <c r="A104" s="24"/>
      <c r="B104" s="22" t="s">
        <v>9</v>
      </c>
      <c r="C104" s="21"/>
      <c r="D104" s="23"/>
      <c r="E104" s="20">
        <f>SUM(E102:E103)</f>
        <v>1117.5</v>
      </c>
      <c r="F104" s="28"/>
    </row>
    <row r="105" spans="1:6" ht="15.85" customHeight="1" x14ac:dyDescent="0.3">
      <c r="A105" s="24"/>
      <c r="B105" s="101" t="s">
        <v>158</v>
      </c>
      <c r="C105" s="103">
        <v>88826408293</v>
      </c>
      <c r="D105" s="103" t="s">
        <v>11</v>
      </c>
      <c r="E105" s="25">
        <v>215.88</v>
      </c>
      <c r="F105" s="30" t="s">
        <v>196</v>
      </c>
    </row>
    <row r="106" spans="1:6" ht="15.85" customHeight="1" x14ac:dyDescent="0.3">
      <c r="A106" s="24"/>
      <c r="B106" s="102"/>
      <c r="C106" s="104"/>
      <c r="D106" s="104"/>
      <c r="E106" s="25">
        <v>2.73</v>
      </c>
      <c r="F106" s="30" t="s">
        <v>196</v>
      </c>
    </row>
    <row r="107" spans="1:6" ht="15.85" customHeight="1" x14ac:dyDescent="0.3">
      <c r="A107" s="24"/>
      <c r="B107" s="102"/>
      <c r="C107" s="104"/>
      <c r="D107" s="104"/>
      <c r="E107" s="25">
        <v>68.36</v>
      </c>
      <c r="F107" s="30" t="s">
        <v>196</v>
      </c>
    </row>
    <row r="108" spans="1:6" ht="15.85" customHeight="1" x14ac:dyDescent="0.3">
      <c r="A108" s="24"/>
      <c r="B108" s="22" t="s">
        <v>9</v>
      </c>
      <c r="C108" s="34"/>
      <c r="D108" s="35"/>
      <c r="E108" s="20">
        <f>SUM(E105:E107)</f>
        <v>286.96999999999997</v>
      </c>
      <c r="F108" s="28"/>
    </row>
    <row r="109" spans="1:6" ht="15.85" customHeight="1" x14ac:dyDescent="0.3">
      <c r="A109" s="24"/>
      <c r="B109" s="101" t="s">
        <v>32</v>
      </c>
      <c r="C109" s="103">
        <v>37879152548</v>
      </c>
      <c r="D109" s="103" t="s">
        <v>23</v>
      </c>
      <c r="E109" s="25">
        <v>874.2</v>
      </c>
      <c r="F109" s="30" t="s">
        <v>33</v>
      </c>
    </row>
    <row r="110" spans="1:6" ht="15.85" customHeight="1" x14ac:dyDescent="0.3">
      <c r="A110" s="24"/>
      <c r="B110" s="102"/>
      <c r="C110" s="104"/>
      <c r="D110" s="104"/>
      <c r="E110" s="25">
        <v>581.86</v>
      </c>
      <c r="F110" s="30" t="s">
        <v>33</v>
      </c>
    </row>
    <row r="111" spans="1:6" ht="15.85" customHeight="1" x14ac:dyDescent="0.3">
      <c r="A111" s="24"/>
      <c r="B111" s="102"/>
      <c r="C111" s="104"/>
      <c r="D111" s="104"/>
      <c r="E111" s="25">
        <v>307.43</v>
      </c>
      <c r="F111" s="30" t="s">
        <v>33</v>
      </c>
    </row>
    <row r="112" spans="1:6" ht="15.85" customHeight="1" x14ac:dyDescent="0.3">
      <c r="A112" s="24"/>
      <c r="B112" s="22" t="s">
        <v>9</v>
      </c>
      <c r="C112" s="34"/>
      <c r="D112" s="35"/>
      <c r="E112" s="20">
        <f>SUM(E109:E111)</f>
        <v>1763.49</v>
      </c>
      <c r="F112" s="28"/>
    </row>
    <row r="113" spans="1:6" ht="15.85" customHeight="1" x14ac:dyDescent="0.3">
      <c r="A113" s="24"/>
      <c r="B113" s="77" t="s">
        <v>93</v>
      </c>
      <c r="C113" s="78" t="s">
        <v>94</v>
      </c>
      <c r="D113" s="74" t="s">
        <v>11</v>
      </c>
      <c r="E113" s="25">
        <v>15525</v>
      </c>
      <c r="F113" s="30" t="s">
        <v>88</v>
      </c>
    </row>
    <row r="114" spans="1:6" ht="15.85" customHeight="1" x14ac:dyDescent="0.3">
      <c r="A114" s="24"/>
      <c r="B114" s="22" t="s">
        <v>9</v>
      </c>
      <c r="C114" s="21"/>
      <c r="D114" s="23"/>
      <c r="E114" s="20">
        <f>SUM(E113:E113)</f>
        <v>15525</v>
      </c>
      <c r="F114" s="28"/>
    </row>
    <row r="115" spans="1:6" ht="15.85" customHeight="1" x14ac:dyDescent="0.3">
      <c r="A115" s="24"/>
      <c r="B115" s="88" t="s">
        <v>95</v>
      </c>
      <c r="C115" s="90" t="s">
        <v>37</v>
      </c>
      <c r="D115" s="92" t="s">
        <v>11</v>
      </c>
      <c r="E115" s="25">
        <v>98.75</v>
      </c>
      <c r="F115" s="30" t="s">
        <v>33</v>
      </c>
    </row>
    <row r="116" spans="1:6" ht="15.85" customHeight="1" x14ac:dyDescent="0.3">
      <c r="A116" s="24"/>
      <c r="B116" s="98"/>
      <c r="C116" s="99"/>
      <c r="D116" s="100"/>
      <c r="E116" s="25">
        <v>716.57</v>
      </c>
      <c r="F116" s="30" t="s">
        <v>125</v>
      </c>
    </row>
    <row r="117" spans="1:6" ht="18.8" customHeight="1" x14ac:dyDescent="0.3">
      <c r="A117" s="24"/>
      <c r="B117" s="98"/>
      <c r="C117" s="99"/>
      <c r="D117" s="100"/>
      <c r="E117" s="25">
        <v>543.75</v>
      </c>
      <c r="F117" s="30" t="s">
        <v>125</v>
      </c>
    </row>
    <row r="118" spans="1:6" ht="15.85" customHeight="1" x14ac:dyDescent="0.3">
      <c r="A118" s="24"/>
      <c r="B118" s="22" t="s">
        <v>9</v>
      </c>
      <c r="C118" s="21"/>
      <c r="D118" s="23"/>
      <c r="E118" s="20">
        <f>SUM(E115:E117)</f>
        <v>1359.0700000000002</v>
      </c>
      <c r="F118" s="28"/>
    </row>
    <row r="119" spans="1:6" ht="30.7" customHeight="1" x14ac:dyDescent="0.3">
      <c r="A119" s="24"/>
      <c r="B119" s="72" t="s">
        <v>162</v>
      </c>
      <c r="C119" s="80" t="s">
        <v>163</v>
      </c>
      <c r="D119" s="73" t="s">
        <v>5</v>
      </c>
      <c r="E119" s="26">
        <v>10732.5</v>
      </c>
      <c r="F119" s="30" t="s">
        <v>194</v>
      </c>
    </row>
    <row r="120" spans="1:6" ht="15.85" customHeight="1" x14ac:dyDescent="0.3">
      <c r="A120" s="24"/>
      <c r="B120" s="22" t="s">
        <v>9</v>
      </c>
      <c r="C120" s="21"/>
      <c r="D120" s="23"/>
      <c r="E120" s="6">
        <f>SUM(E119:E119)</f>
        <v>10732.5</v>
      </c>
      <c r="F120" s="12"/>
    </row>
    <row r="121" spans="1:6" ht="15.85" customHeight="1" x14ac:dyDescent="0.3">
      <c r="A121" s="24"/>
      <c r="B121" s="60" t="s">
        <v>187</v>
      </c>
      <c r="C121" s="61">
        <v>21305989895</v>
      </c>
      <c r="D121" s="61" t="s">
        <v>11</v>
      </c>
      <c r="E121" s="26">
        <v>1887</v>
      </c>
      <c r="F121" s="36" t="s">
        <v>198</v>
      </c>
    </row>
    <row r="122" spans="1:6" ht="15.85" customHeight="1" x14ac:dyDescent="0.3">
      <c r="A122" s="24"/>
      <c r="B122" s="22" t="s">
        <v>9</v>
      </c>
      <c r="C122" s="21"/>
      <c r="D122" s="23"/>
      <c r="E122" s="6">
        <f>SUM(E121:E121)</f>
        <v>1887</v>
      </c>
      <c r="F122" s="12"/>
    </row>
    <row r="123" spans="1:6" ht="15.85" customHeight="1" x14ac:dyDescent="0.3">
      <c r="A123" s="24"/>
      <c r="B123" s="84" t="s">
        <v>109</v>
      </c>
      <c r="C123" s="86">
        <v>70450827918</v>
      </c>
      <c r="D123" s="86" t="s">
        <v>110</v>
      </c>
      <c r="E123" s="26">
        <v>66.2</v>
      </c>
      <c r="F123" s="36" t="s">
        <v>111</v>
      </c>
    </row>
    <row r="124" spans="1:6" ht="15.85" customHeight="1" x14ac:dyDescent="0.3">
      <c r="A124" s="24"/>
      <c r="B124" s="85"/>
      <c r="C124" s="87"/>
      <c r="D124" s="87"/>
      <c r="E124" s="26">
        <v>66.2</v>
      </c>
      <c r="F124" s="36" t="s">
        <v>111</v>
      </c>
    </row>
    <row r="125" spans="1:6" ht="15.85" customHeight="1" x14ac:dyDescent="0.3">
      <c r="A125" s="24"/>
      <c r="B125" s="22" t="s">
        <v>9</v>
      </c>
      <c r="C125" s="21"/>
      <c r="D125" s="23"/>
      <c r="E125" s="6">
        <f>SUM(E123:E124)</f>
        <v>132.4</v>
      </c>
      <c r="F125" s="12"/>
    </row>
    <row r="126" spans="1:6" ht="15.85" customHeight="1" x14ac:dyDescent="0.3">
      <c r="A126" s="24"/>
      <c r="B126" s="88" t="s">
        <v>38</v>
      </c>
      <c r="C126" s="90" t="s">
        <v>40</v>
      </c>
      <c r="D126" s="92" t="s">
        <v>39</v>
      </c>
      <c r="E126" s="41">
        <v>2502.23</v>
      </c>
      <c r="F126" s="27" t="s">
        <v>67</v>
      </c>
    </row>
    <row r="127" spans="1:6" ht="15.85" customHeight="1" x14ac:dyDescent="0.3">
      <c r="A127" s="24"/>
      <c r="B127" s="98"/>
      <c r="C127" s="99"/>
      <c r="D127" s="100"/>
      <c r="E127" s="41">
        <v>2484.85</v>
      </c>
      <c r="F127" s="27" t="s">
        <v>67</v>
      </c>
    </row>
    <row r="128" spans="1:6" ht="15.85" customHeight="1" x14ac:dyDescent="0.3">
      <c r="A128" s="24"/>
      <c r="B128" s="89"/>
      <c r="C128" s="91"/>
      <c r="D128" s="93"/>
      <c r="E128" s="25">
        <v>2350</v>
      </c>
      <c r="F128" s="27" t="s">
        <v>67</v>
      </c>
    </row>
    <row r="129" spans="1:6" ht="15.85" customHeight="1" x14ac:dyDescent="0.3">
      <c r="A129" s="24"/>
      <c r="B129" s="22" t="s">
        <v>9</v>
      </c>
      <c r="C129" s="21"/>
      <c r="D129" s="23"/>
      <c r="E129" s="20">
        <f>SUM(E126:E128)</f>
        <v>7337.08</v>
      </c>
      <c r="F129" s="28"/>
    </row>
    <row r="130" spans="1:6" ht="15.85" customHeight="1" x14ac:dyDescent="0.3">
      <c r="A130" s="24"/>
      <c r="B130" s="88" t="s">
        <v>42</v>
      </c>
      <c r="C130" s="90" t="s">
        <v>41</v>
      </c>
      <c r="D130" s="92" t="s">
        <v>11</v>
      </c>
      <c r="E130" s="25">
        <v>551.04</v>
      </c>
      <c r="F130" s="27" t="s">
        <v>67</v>
      </c>
    </row>
    <row r="131" spans="1:6" ht="15.85" customHeight="1" x14ac:dyDescent="0.3">
      <c r="A131" s="24"/>
      <c r="B131" s="98"/>
      <c r="C131" s="99"/>
      <c r="D131" s="100"/>
      <c r="E131" s="25">
        <v>892.53</v>
      </c>
      <c r="F131" s="27" t="s">
        <v>67</v>
      </c>
    </row>
    <row r="132" spans="1:6" ht="15.85" customHeight="1" x14ac:dyDescent="0.3">
      <c r="A132" s="24"/>
      <c r="B132" s="98"/>
      <c r="C132" s="99"/>
      <c r="D132" s="100"/>
      <c r="E132" s="25">
        <v>358.03</v>
      </c>
      <c r="F132" s="27" t="s">
        <v>67</v>
      </c>
    </row>
    <row r="133" spans="1:6" ht="15.85" customHeight="1" x14ac:dyDescent="0.3">
      <c r="A133" s="24"/>
      <c r="B133" s="98"/>
      <c r="C133" s="99"/>
      <c r="D133" s="100"/>
      <c r="E133" s="25">
        <v>266.91000000000003</v>
      </c>
      <c r="F133" s="27" t="s">
        <v>67</v>
      </c>
    </row>
    <row r="134" spans="1:6" ht="15.85" customHeight="1" x14ac:dyDescent="0.3">
      <c r="A134" s="24"/>
      <c r="B134" s="98"/>
      <c r="C134" s="99"/>
      <c r="D134" s="100"/>
      <c r="E134" s="25">
        <v>703.57</v>
      </c>
      <c r="F134" s="27" t="s">
        <v>67</v>
      </c>
    </row>
    <row r="135" spans="1:6" ht="15.85" customHeight="1" x14ac:dyDescent="0.3">
      <c r="A135" s="24"/>
      <c r="B135" s="98"/>
      <c r="C135" s="99"/>
      <c r="D135" s="100"/>
      <c r="E135" s="25">
        <v>640.75</v>
      </c>
      <c r="F135" s="27" t="s">
        <v>67</v>
      </c>
    </row>
    <row r="136" spans="1:6" ht="15.85" customHeight="1" x14ac:dyDescent="0.3">
      <c r="A136" s="24"/>
      <c r="B136" s="98"/>
      <c r="C136" s="99"/>
      <c r="D136" s="100"/>
      <c r="E136" s="25">
        <v>671.58</v>
      </c>
      <c r="F136" s="27" t="s">
        <v>67</v>
      </c>
    </row>
    <row r="137" spans="1:6" ht="15.85" customHeight="1" x14ac:dyDescent="0.3">
      <c r="A137" s="24"/>
      <c r="B137" s="98"/>
      <c r="C137" s="99"/>
      <c r="D137" s="100"/>
      <c r="E137" s="25">
        <v>1341.26</v>
      </c>
      <c r="F137" s="27" t="s">
        <v>67</v>
      </c>
    </row>
    <row r="138" spans="1:6" ht="15.85" customHeight="1" x14ac:dyDescent="0.3">
      <c r="A138" s="24"/>
      <c r="B138" s="98"/>
      <c r="C138" s="99"/>
      <c r="D138" s="100"/>
      <c r="E138" s="25">
        <v>482.22</v>
      </c>
      <c r="F138" s="27" t="s">
        <v>67</v>
      </c>
    </row>
    <row r="139" spans="1:6" ht="15.85" customHeight="1" x14ac:dyDescent="0.3">
      <c r="A139" s="24"/>
      <c r="B139" s="98"/>
      <c r="C139" s="99"/>
      <c r="D139" s="100"/>
      <c r="E139" s="25">
        <v>376.76</v>
      </c>
      <c r="F139" s="27" t="s">
        <v>67</v>
      </c>
    </row>
    <row r="140" spans="1:6" ht="15.85" customHeight="1" x14ac:dyDescent="0.3">
      <c r="A140" s="24"/>
      <c r="B140" s="98"/>
      <c r="C140" s="99"/>
      <c r="D140" s="100"/>
      <c r="E140" s="25">
        <v>706.16</v>
      </c>
      <c r="F140" s="27" t="s">
        <v>67</v>
      </c>
    </row>
    <row r="141" spans="1:6" ht="15.85" customHeight="1" x14ac:dyDescent="0.3">
      <c r="A141" s="24"/>
      <c r="B141" s="98"/>
      <c r="C141" s="99"/>
      <c r="D141" s="100"/>
      <c r="E141" s="25">
        <v>655.29</v>
      </c>
      <c r="F141" s="27" t="s">
        <v>67</v>
      </c>
    </row>
    <row r="142" spans="1:6" ht="15.85" customHeight="1" x14ac:dyDescent="0.3">
      <c r="A142" s="24"/>
      <c r="B142" s="98"/>
      <c r="C142" s="99"/>
      <c r="D142" s="100"/>
      <c r="E142" s="25">
        <v>396.06</v>
      </c>
      <c r="F142" s="27" t="s">
        <v>67</v>
      </c>
    </row>
    <row r="143" spans="1:6" ht="15.85" customHeight="1" x14ac:dyDescent="0.3">
      <c r="A143" s="24"/>
      <c r="B143" s="98"/>
      <c r="C143" s="99"/>
      <c r="D143" s="100"/>
      <c r="E143" s="25">
        <v>536.89</v>
      </c>
      <c r="F143" s="27" t="s">
        <v>67</v>
      </c>
    </row>
    <row r="144" spans="1:6" ht="15.85" customHeight="1" x14ac:dyDescent="0.3">
      <c r="A144" s="24"/>
      <c r="B144" s="98"/>
      <c r="C144" s="99"/>
      <c r="D144" s="100"/>
      <c r="E144" s="25">
        <v>916.78</v>
      </c>
      <c r="F144" s="27" t="s">
        <v>67</v>
      </c>
    </row>
    <row r="145" spans="1:6" ht="15.85" customHeight="1" x14ac:dyDescent="0.3">
      <c r="A145" s="24"/>
      <c r="B145" s="98"/>
      <c r="C145" s="99"/>
      <c r="D145" s="100"/>
      <c r="E145" s="25">
        <v>516.6</v>
      </c>
      <c r="F145" s="27" t="s">
        <v>67</v>
      </c>
    </row>
    <row r="146" spans="1:6" ht="15.85" customHeight="1" x14ac:dyDescent="0.3">
      <c r="A146" s="24"/>
      <c r="B146" s="98"/>
      <c r="C146" s="99"/>
      <c r="D146" s="100"/>
      <c r="E146" s="25">
        <v>387.45</v>
      </c>
      <c r="F146" s="27" t="s">
        <v>67</v>
      </c>
    </row>
    <row r="147" spans="1:6" ht="15.85" customHeight="1" x14ac:dyDescent="0.3">
      <c r="A147" s="24"/>
      <c r="B147" s="98"/>
      <c r="C147" s="99"/>
      <c r="D147" s="100"/>
      <c r="E147" s="25">
        <v>689.78</v>
      </c>
      <c r="F147" s="27" t="s">
        <v>67</v>
      </c>
    </row>
    <row r="148" spans="1:6" ht="15.85" customHeight="1" x14ac:dyDescent="0.3">
      <c r="A148" s="24"/>
      <c r="B148" s="98"/>
      <c r="C148" s="99"/>
      <c r="D148" s="100"/>
      <c r="E148" s="25">
        <v>386.51</v>
      </c>
      <c r="F148" s="27" t="s">
        <v>67</v>
      </c>
    </row>
    <row r="149" spans="1:6" ht="15.85" customHeight="1" x14ac:dyDescent="0.3">
      <c r="A149" s="24"/>
      <c r="B149" s="98"/>
      <c r="C149" s="99"/>
      <c r="D149" s="100"/>
      <c r="E149" s="25">
        <v>327.18</v>
      </c>
      <c r="F149" s="27" t="s">
        <v>67</v>
      </c>
    </row>
    <row r="150" spans="1:6" ht="15.85" customHeight="1" x14ac:dyDescent="0.3">
      <c r="A150" s="24"/>
      <c r="B150" s="98"/>
      <c r="C150" s="99"/>
      <c r="D150" s="100"/>
      <c r="E150" s="25">
        <v>567.66999999999996</v>
      </c>
      <c r="F150" s="27" t="s">
        <v>67</v>
      </c>
    </row>
    <row r="151" spans="1:6" ht="15.85" customHeight="1" x14ac:dyDescent="0.3">
      <c r="A151" s="24"/>
      <c r="B151" s="98"/>
      <c r="C151" s="99"/>
      <c r="D151" s="100"/>
      <c r="E151" s="25">
        <v>482.16</v>
      </c>
      <c r="F151" s="27" t="s">
        <v>67</v>
      </c>
    </row>
    <row r="152" spans="1:6" ht="15.85" customHeight="1" x14ac:dyDescent="0.3">
      <c r="A152" s="24"/>
      <c r="B152" s="98"/>
      <c r="C152" s="99"/>
      <c r="D152" s="100"/>
      <c r="E152" s="25">
        <v>966.44</v>
      </c>
      <c r="F152" s="27" t="s">
        <v>67</v>
      </c>
    </row>
    <row r="153" spans="1:6" ht="15.85" customHeight="1" x14ac:dyDescent="0.3">
      <c r="A153" s="24"/>
      <c r="B153" s="98"/>
      <c r="C153" s="99"/>
      <c r="D153" s="100"/>
      <c r="E153" s="25">
        <v>397.14</v>
      </c>
      <c r="F153" s="27" t="s">
        <v>67</v>
      </c>
    </row>
    <row r="154" spans="1:6" ht="15.85" customHeight="1" x14ac:dyDescent="0.3">
      <c r="A154" s="24"/>
      <c r="B154" s="98"/>
      <c r="C154" s="99"/>
      <c r="D154" s="100"/>
      <c r="E154" s="25">
        <v>525.21</v>
      </c>
      <c r="F154" s="27" t="s">
        <v>67</v>
      </c>
    </row>
    <row r="155" spans="1:6" ht="15.85" customHeight="1" x14ac:dyDescent="0.3">
      <c r="A155" s="24"/>
      <c r="B155" s="98"/>
      <c r="C155" s="99"/>
      <c r="D155" s="100"/>
      <c r="E155" s="25">
        <v>750.5</v>
      </c>
      <c r="F155" s="27" t="s">
        <v>67</v>
      </c>
    </row>
    <row r="156" spans="1:6" ht="15.85" customHeight="1" x14ac:dyDescent="0.3">
      <c r="A156" s="24"/>
      <c r="B156" s="98"/>
      <c r="C156" s="99"/>
      <c r="D156" s="100"/>
      <c r="E156" s="25">
        <v>675.66</v>
      </c>
      <c r="F156" s="27" t="s">
        <v>67</v>
      </c>
    </row>
    <row r="157" spans="1:6" ht="15.85" customHeight="1" x14ac:dyDescent="0.3">
      <c r="A157" s="24"/>
      <c r="B157" s="22" t="s">
        <v>9</v>
      </c>
      <c r="C157" s="21"/>
      <c r="D157" s="23"/>
      <c r="E157" s="20">
        <f>SUM(E130:E156)</f>
        <v>16168.130000000005</v>
      </c>
      <c r="F157" s="28"/>
    </row>
    <row r="158" spans="1:6" ht="15.85" customHeight="1" x14ac:dyDescent="0.3">
      <c r="A158" s="24"/>
      <c r="B158" s="88" t="s">
        <v>43</v>
      </c>
      <c r="C158" s="90" t="s">
        <v>45</v>
      </c>
      <c r="D158" s="92" t="s">
        <v>44</v>
      </c>
      <c r="E158" s="25">
        <v>746.97</v>
      </c>
      <c r="F158" s="27" t="s">
        <v>67</v>
      </c>
    </row>
    <row r="159" spans="1:6" ht="15.85" customHeight="1" x14ac:dyDescent="0.3">
      <c r="A159" s="24"/>
      <c r="B159" s="98"/>
      <c r="C159" s="99"/>
      <c r="D159" s="100"/>
      <c r="E159" s="25">
        <v>658.28</v>
      </c>
      <c r="F159" s="27" t="s">
        <v>67</v>
      </c>
    </row>
    <row r="160" spans="1:6" ht="15.85" customHeight="1" x14ac:dyDescent="0.3">
      <c r="A160" s="24"/>
      <c r="B160" s="98"/>
      <c r="C160" s="99"/>
      <c r="D160" s="100"/>
      <c r="E160" s="25">
        <v>492.08</v>
      </c>
      <c r="F160" s="27" t="s">
        <v>67</v>
      </c>
    </row>
    <row r="161" spans="1:6" ht="15.85" customHeight="1" x14ac:dyDescent="0.3">
      <c r="A161" s="24"/>
      <c r="B161" s="98"/>
      <c r="C161" s="99"/>
      <c r="D161" s="100"/>
      <c r="E161" s="25">
        <v>554.09</v>
      </c>
      <c r="F161" s="27" t="s">
        <v>67</v>
      </c>
    </row>
    <row r="162" spans="1:6" ht="15.85" customHeight="1" x14ac:dyDescent="0.3">
      <c r="A162" s="24"/>
      <c r="B162" s="98"/>
      <c r="C162" s="99"/>
      <c r="D162" s="100"/>
      <c r="E162" s="25">
        <v>558.1</v>
      </c>
      <c r="F162" s="27" t="s">
        <v>67</v>
      </c>
    </row>
    <row r="163" spans="1:6" ht="15.85" customHeight="1" x14ac:dyDescent="0.3">
      <c r="A163" s="24"/>
      <c r="B163" s="98"/>
      <c r="C163" s="99"/>
      <c r="D163" s="100"/>
      <c r="E163" s="25">
        <v>147.9</v>
      </c>
      <c r="F163" s="27" t="s">
        <v>67</v>
      </c>
    </row>
    <row r="164" spans="1:6" ht="15.85" customHeight="1" x14ac:dyDescent="0.3">
      <c r="A164" s="24"/>
      <c r="B164" s="98"/>
      <c r="C164" s="99"/>
      <c r="D164" s="100"/>
      <c r="E164" s="25">
        <v>378.29</v>
      </c>
      <c r="F164" s="27" t="s">
        <v>67</v>
      </c>
    </row>
    <row r="165" spans="1:6" ht="15.85" customHeight="1" x14ac:dyDescent="0.3">
      <c r="A165" s="24"/>
      <c r="B165" s="98"/>
      <c r="C165" s="99"/>
      <c r="D165" s="100"/>
      <c r="E165" s="25">
        <v>369.18</v>
      </c>
      <c r="F165" s="27" t="s">
        <v>67</v>
      </c>
    </row>
    <row r="166" spans="1:6" ht="15.85" customHeight="1" x14ac:dyDescent="0.3">
      <c r="A166" s="24"/>
      <c r="B166" s="98"/>
      <c r="C166" s="99"/>
      <c r="D166" s="100"/>
      <c r="E166" s="25">
        <v>1264.08</v>
      </c>
      <c r="F166" s="27" t="s">
        <v>67</v>
      </c>
    </row>
    <row r="167" spans="1:6" ht="15.85" customHeight="1" x14ac:dyDescent="0.3">
      <c r="A167" s="24"/>
      <c r="B167" s="98"/>
      <c r="C167" s="99"/>
      <c r="D167" s="100"/>
      <c r="E167" s="25">
        <v>580.97</v>
      </c>
      <c r="F167" s="27" t="s">
        <v>67</v>
      </c>
    </row>
    <row r="168" spans="1:6" ht="15.85" customHeight="1" x14ac:dyDescent="0.3">
      <c r="A168" s="24"/>
      <c r="B168" s="98"/>
      <c r="C168" s="99"/>
      <c r="D168" s="100"/>
      <c r="E168" s="25">
        <v>669.9</v>
      </c>
      <c r="F168" s="27" t="s">
        <v>67</v>
      </c>
    </row>
    <row r="169" spans="1:6" ht="15.85" customHeight="1" x14ac:dyDescent="0.3">
      <c r="A169" s="24"/>
      <c r="B169" s="98"/>
      <c r="C169" s="99"/>
      <c r="D169" s="100"/>
      <c r="E169" s="25">
        <v>474.11</v>
      </c>
      <c r="F169" s="27" t="s">
        <v>67</v>
      </c>
    </row>
    <row r="170" spans="1:6" ht="15.85" customHeight="1" x14ac:dyDescent="0.3">
      <c r="A170" s="24"/>
      <c r="B170" s="98"/>
      <c r="C170" s="99"/>
      <c r="D170" s="100"/>
      <c r="E170" s="25">
        <v>551.11</v>
      </c>
      <c r="F170" s="27" t="s">
        <v>67</v>
      </c>
    </row>
    <row r="171" spans="1:6" ht="15.85" customHeight="1" x14ac:dyDescent="0.3">
      <c r="A171" s="24"/>
      <c r="B171" s="98"/>
      <c r="C171" s="99"/>
      <c r="D171" s="100"/>
      <c r="E171" s="25">
        <v>327.29000000000002</v>
      </c>
      <c r="F171" s="27" t="s">
        <v>67</v>
      </c>
    </row>
    <row r="172" spans="1:6" ht="15.85" customHeight="1" x14ac:dyDescent="0.3">
      <c r="A172" s="24"/>
      <c r="B172" s="98"/>
      <c r="C172" s="99"/>
      <c r="D172" s="100"/>
      <c r="E172" s="25">
        <v>447</v>
      </c>
      <c r="F172" s="27" t="s">
        <v>67</v>
      </c>
    </row>
    <row r="173" spans="1:6" ht="15.85" customHeight="1" x14ac:dyDescent="0.3">
      <c r="A173" s="24"/>
      <c r="B173" s="98"/>
      <c r="C173" s="99"/>
      <c r="D173" s="100"/>
      <c r="E173" s="25">
        <v>605.85</v>
      </c>
      <c r="F173" s="27" t="s">
        <v>67</v>
      </c>
    </row>
    <row r="174" spans="1:6" ht="15.85" customHeight="1" x14ac:dyDescent="0.3">
      <c r="A174" s="24"/>
      <c r="B174" s="98"/>
      <c r="C174" s="99"/>
      <c r="D174" s="100"/>
      <c r="E174" s="25">
        <v>575.67999999999995</v>
      </c>
      <c r="F174" s="27" t="s">
        <v>67</v>
      </c>
    </row>
    <row r="175" spans="1:6" ht="15.85" customHeight="1" x14ac:dyDescent="0.3">
      <c r="A175" s="24"/>
      <c r="B175" s="98"/>
      <c r="C175" s="99"/>
      <c r="D175" s="100"/>
      <c r="E175" s="25">
        <v>567.95000000000005</v>
      </c>
      <c r="F175" s="27" t="s">
        <v>67</v>
      </c>
    </row>
    <row r="176" spans="1:6" ht="15.85" customHeight="1" x14ac:dyDescent="0.3">
      <c r="A176" s="24"/>
      <c r="B176" s="98"/>
      <c r="C176" s="99"/>
      <c r="D176" s="100"/>
      <c r="E176" s="25">
        <v>861.33</v>
      </c>
      <c r="F176" s="27" t="s">
        <v>67</v>
      </c>
    </row>
    <row r="177" spans="1:6" ht="15.85" customHeight="1" x14ac:dyDescent="0.3">
      <c r="A177" s="24"/>
      <c r="B177" s="98"/>
      <c r="C177" s="99"/>
      <c r="D177" s="100"/>
      <c r="E177" s="25">
        <v>189.42</v>
      </c>
      <c r="F177" s="27" t="s">
        <v>67</v>
      </c>
    </row>
    <row r="178" spans="1:6" ht="15.85" customHeight="1" x14ac:dyDescent="0.3">
      <c r="A178" s="24"/>
      <c r="B178" s="98"/>
      <c r="C178" s="99"/>
      <c r="D178" s="100"/>
      <c r="E178" s="25">
        <v>327.29000000000002</v>
      </c>
      <c r="F178" s="27" t="s">
        <v>67</v>
      </c>
    </row>
    <row r="179" spans="1:6" ht="15.85" customHeight="1" x14ac:dyDescent="0.3">
      <c r="A179" s="24"/>
      <c r="B179" s="98"/>
      <c r="C179" s="99"/>
      <c r="D179" s="100"/>
      <c r="E179" s="25">
        <v>326.02999999999997</v>
      </c>
      <c r="F179" s="27" t="s">
        <v>67</v>
      </c>
    </row>
    <row r="180" spans="1:6" ht="15.85" customHeight="1" x14ac:dyDescent="0.3">
      <c r="A180" s="24"/>
      <c r="B180" s="98"/>
      <c r="C180" s="99"/>
      <c r="D180" s="100"/>
      <c r="E180" s="25">
        <v>596.82000000000005</v>
      </c>
      <c r="F180" s="27" t="s">
        <v>67</v>
      </c>
    </row>
    <row r="181" spans="1:6" ht="15.85" customHeight="1" x14ac:dyDescent="0.3">
      <c r="A181" s="24"/>
      <c r="B181" s="98"/>
      <c r="C181" s="99"/>
      <c r="D181" s="100"/>
      <c r="E181" s="25">
        <v>312.23</v>
      </c>
      <c r="F181" s="27" t="s">
        <v>67</v>
      </c>
    </row>
    <row r="182" spans="1:6" ht="15.85" customHeight="1" x14ac:dyDescent="0.3">
      <c r="A182" s="24"/>
      <c r="B182" s="22" t="s">
        <v>9</v>
      </c>
      <c r="C182" s="21"/>
      <c r="D182" s="23"/>
      <c r="E182" s="20">
        <f>SUM(E158:E181)</f>
        <v>12581.95</v>
      </c>
      <c r="F182" s="28"/>
    </row>
    <row r="183" spans="1:6" ht="15.85" customHeight="1" x14ac:dyDescent="0.3">
      <c r="A183" s="24"/>
      <c r="B183" s="94" t="s">
        <v>46</v>
      </c>
      <c r="C183" s="90" t="s">
        <v>47</v>
      </c>
      <c r="D183" s="92" t="s">
        <v>11</v>
      </c>
      <c r="E183" s="25">
        <v>21.9</v>
      </c>
      <c r="F183" s="30" t="s">
        <v>71</v>
      </c>
    </row>
    <row r="184" spans="1:6" ht="15.85" customHeight="1" x14ac:dyDescent="0.3">
      <c r="A184" s="24"/>
      <c r="B184" s="118"/>
      <c r="C184" s="99"/>
      <c r="D184" s="100"/>
      <c r="E184" s="25">
        <v>21.9</v>
      </c>
      <c r="F184" s="30" t="s">
        <v>71</v>
      </c>
    </row>
    <row r="185" spans="1:6" ht="15.85" customHeight="1" x14ac:dyDescent="0.3">
      <c r="A185" s="24"/>
      <c r="B185" s="118"/>
      <c r="C185" s="99"/>
      <c r="D185" s="100"/>
      <c r="E185" s="25">
        <v>21.9</v>
      </c>
      <c r="F185" s="30" t="s">
        <v>71</v>
      </c>
    </row>
    <row r="186" spans="1:6" ht="15.85" customHeight="1" x14ac:dyDescent="0.3">
      <c r="A186" s="24"/>
      <c r="B186" s="118"/>
      <c r="C186" s="99"/>
      <c r="D186" s="100"/>
      <c r="E186" s="25">
        <v>43.8</v>
      </c>
      <c r="F186" s="30" t="s">
        <v>71</v>
      </c>
    </row>
    <row r="187" spans="1:6" ht="15.85" customHeight="1" x14ac:dyDescent="0.3">
      <c r="A187" s="24"/>
      <c r="B187" s="118"/>
      <c r="C187" s="99"/>
      <c r="D187" s="100"/>
      <c r="E187" s="25">
        <v>1121.25</v>
      </c>
      <c r="F187" s="30" t="s">
        <v>70</v>
      </c>
    </row>
    <row r="188" spans="1:6" ht="15.85" customHeight="1" x14ac:dyDescent="0.3">
      <c r="A188" s="24"/>
      <c r="B188" s="118"/>
      <c r="C188" s="99"/>
      <c r="D188" s="100"/>
      <c r="E188" s="25">
        <v>68.349999999999994</v>
      </c>
      <c r="F188" s="30" t="s">
        <v>71</v>
      </c>
    </row>
    <row r="189" spans="1:6" ht="15.85" customHeight="1" x14ac:dyDescent="0.3">
      <c r="A189" s="24"/>
      <c r="B189" s="118"/>
      <c r="C189" s="99"/>
      <c r="D189" s="100"/>
      <c r="E189" s="25">
        <v>341.4</v>
      </c>
      <c r="F189" s="30" t="s">
        <v>71</v>
      </c>
    </row>
    <row r="190" spans="1:6" ht="15.85" customHeight="1" x14ac:dyDescent="0.3">
      <c r="A190" s="24"/>
      <c r="B190" s="118"/>
      <c r="C190" s="99"/>
      <c r="D190" s="100"/>
      <c r="E190" s="25">
        <v>43.8</v>
      </c>
      <c r="F190" s="30" t="s">
        <v>71</v>
      </c>
    </row>
    <row r="191" spans="1:6" ht="15.85" customHeight="1" x14ac:dyDescent="0.3">
      <c r="A191" s="24"/>
      <c r="B191" s="22" t="s">
        <v>9</v>
      </c>
      <c r="C191" s="21"/>
      <c r="D191" s="23"/>
      <c r="E191" s="20">
        <f>SUM(E183:E190)</f>
        <v>1684.3</v>
      </c>
      <c r="F191" s="28"/>
    </row>
    <row r="192" spans="1:6" ht="15.85" customHeight="1" x14ac:dyDescent="0.3">
      <c r="A192" s="24"/>
      <c r="B192" s="88" t="s">
        <v>130</v>
      </c>
      <c r="C192" s="90" t="s">
        <v>131</v>
      </c>
      <c r="D192" s="92" t="s">
        <v>11</v>
      </c>
      <c r="E192" s="25">
        <v>155.38999999999999</v>
      </c>
      <c r="F192" s="30" t="s">
        <v>67</v>
      </c>
    </row>
    <row r="193" spans="1:6" ht="15.85" customHeight="1" x14ac:dyDescent="0.3">
      <c r="A193" s="24"/>
      <c r="B193" s="98"/>
      <c r="C193" s="99"/>
      <c r="D193" s="100"/>
      <c r="E193" s="25">
        <v>28.06</v>
      </c>
      <c r="F193" s="30" t="s">
        <v>68</v>
      </c>
    </row>
    <row r="194" spans="1:6" ht="15.85" customHeight="1" x14ac:dyDescent="0.3">
      <c r="A194" s="24"/>
      <c r="B194" s="89"/>
      <c r="C194" s="91"/>
      <c r="D194" s="93"/>
      <c r="E194" s="25">
        <v>160.29</v>
      </c>
      <c r="F194" s="30" t="s">
        <v>67</v>
      </c>
    </row>
    <row r="195" spans="1:6" ht="15.85" customHeight="1" x14ac:dyDescent="0.3">
      <c r="A195" s="24"/>
      <c r="B195" s="22" t="s">
        <v>9</v>
      </c>
      <c r="C195" s="21"/>
      <c r="D195" s="23"/>
      <c r="E195" s="20">
        <f>SUM(E192:E194)</f>
        <v>343.74</v>
      </c>
      <c r="F195" s="28"/>
    </row>
    <row r="196" spans="1:6" ht="15.85" customHeight="1" x14ac:dyDescent="0.3">
      <c r="A196" s="24"/>
      <c r="B196" s="88" t="s">
        <v>85</v>
      </c>
      <c r="C196" s="90" t="s">
        <v>86</v>
      </c>
      <c r="D196" s="92" t="s">
        <v>11</v>
      </c>
      <c r="E196" s="25">
        <v>523</v>
      </c>
      <c r="F196" s="27" t="s">
        <v>67</v>
      </c>
    </row>
    <row r="197" spans="1:6" ht="15.85" customHeight="1" x14ac:dyDescent="0.3">
      <c r="A197" s="24"/>
      <c r="B197" s="89"/>
      <c r="C197" s="91"/>
      <c r="D197" s="93"/>
      <c r="E197" s="25">
        <v>770</v>
      </c>
      <c r="F197" s="27" t="s">
        <v>67</v>
      </c>
    </row>
    <row r="198" spans="1:6" ht="15.85" customHeight="1" x14ac:dyDescent="0.3">
      <c r="A198" s="24"/>
      <c r="B198" s="22" t="s">
        <v>9</v>
      </c>
      <c r="C198" s="21"/>
      <c r="D198" s="23"/>
      <c r="E198" s="20">
        <f>SUM(E196:E197)</f>
        <v>1293</v>
      </c>
      <c r="F198" s="28"/>
    </row>
    <row r="199" spans="1:6" ht="15.85" customHeight="1" x14ac:dyDescent="0.3">
      <c r="A199" s="24"/>
      <c r="B199" s="77" t="s">
        <v>180</v>
      </c>
      <c r="C199" s="78" t="s">
        <v>181</v>
      </c>
      <c r="D199" s="74" t="s">
        <v>182</v>
      </c>
      <c r="E199" s="25">
        <v>165.19</v>
      </c>
      <c r="F199" s="30" t="s">
        <v>33</v>
      </c>
    </row>
    <row r="200" spans="1:6" ht="15.85" customHeight="1" x14ac:dyDescent="0.3">
      <c r="A200" s="24"/>
      <c r="B200" s="22" t="s">
        <v>9</v>
      </c>
      <c r="C200" s="21"/>
      <c r="D200" s="23"/>
      <c r="E200" s="20">
        <f>SUM(E199:E199)</f>
        <v>165.19</v>
      </c>
      <c r="F200" s="28"/>
    </row>
    <row r="201" spans="1:6" ht="15.85" customHeight="1" x14ac:dyDescent="0.3">
      <c r="A201" s="24"/>
      <c r="B201" s="77" t="s">
        <v>172</v>
      </c>
      <c r="C201" s="78" t="s">
        <v>173</v>
      </c>
      <c r="D201" s="74" t="s">
        <v>80</v>
      </c>
      <c r="E201" s="25">
        <v>1040</v>
      </c>
      <c r="F201" s="30" t="s">
        <v>69</v>
      </c>
    </row>
    <row r="202" spans="1:6" ht="15.85" customHeight="1" x14ac:dyDescent="0.3">
      <c r="A202" s="24"/>
      <c r="B202" s="22" t="s">
        <v>9</v>
      </c>
      <c r="C202" s="21"/>
      <c r="D202" s="23"/>
      <c r="E202" s="20">
        <f>SUM(E201:E201)</f>
        <v>1040</v>
      </c>
      <c r="F202" s="28"/>
    </row>
    <row r="203" spans="1:6" ht="15.85" customHeight="1" x14ac:dyDescent="0.3">
      <c r="A203" s="24"/>
      <c r="B203" s="77" t="s">
        <v>168</v>
      </c>
      <c r="C203" s="78" t="s">
        <v>169</v>
      </c>
      <c r="D203" s="74" t="s">
        <v>5</v>
      </c>
      <c r="E203" s="25">
        <v>112.13</v>
      </c>
      <c r="F203" s="30" t="s">
        <v>67</v>
      </c>
    </row>
    <row r="204" spans="1:6" ht="15.85" customHeight="1" x14ac:dyDescent="0.3">
      <c r="A204" s="24"/>
      <c r="B204" s="22" t="s">
        <v>9</v>
      </c>
      <c r="C204" s="21"/>
      <c r="D204" s="23"/>
      <c r="E204" s="20">
        <f>SUM(E203:E203)</f>
        <v>112.13</v>
      </c>
      <c r="F204" s="28"/>
    </row>
    <row r="205" spans="1:6" ht="15.85" customHeight="1" x14ac:dyDescent="0.3">
      <c r="A205" s="24"/>
      <c r="B205" s="88" t="s">
        <v>104</v>
      </c>
      <c r="C205" s="90" t="s">
        <v>103</v>
      </c>
      <c r="D205" s="92" t="s">
        <v>11</v>
      </c>
      <c r="E205" s="25">
        <v>12</v>
      </c>
      <c r="F205" s="30" t="s">
        <v>69</v>
      </c>
    </row>
    <row r="206" spans="1:6" ht="15.85" customHeight="1" x14ac:dyDescent="0.3">
      <c r="A206" s="24"/>
      <c r="B206" s="89"/>
      <c r="C206" s="91"/>
      <c r="D206" s="93"/>
      <c r="E206" s="25">
        <v>16</v>
      </c>
      <c r="F206" s="30" t="s">
        <v>69</v>
      </c>
    </row>
    <row r="207" spans="1:6" ht="15.85" customHeight="1" x14ac:dyDescent="0.3">
      <c r="A207" s="24"/>
      <c r="B207" s="22" t="s">
        <v>9</v>
      </c>
      <c r="C207" s="21"/>
      <c r="D207" s="23"/>
      <c r="E207" s="20">
        <f>SUM(E205:E206)</f>
        <v>28</v>
      </c>
      <c r="F207" s="28"/>
    </row>
    <row r="208" spans="1:6" ht="15.85" customHeight="1" x14ac:dyDescent="0.3">
      <c r="A208" s="24"/>
      <c r="B208" s="57" t="s">
        <v>186</v>
      </c>
      <c r="C208" s="58" t="s">
        <v>185</v>
      </c>
      <c r="D208" s="59" t="s">
        <v>5</v>
      </c>
      <c r="E208" s="25">
        <v>78.349999999999994</v>
      </c>
      <c r="F208" s="30" t="s">
        <v>70</v>
      </c>
    </row>
    <row r="209" spans="1:6" ht="15.85" customHeight="1" x14ac:dyDescent="0.3">
      <c r="A209" s="24"/>
      <c r="B209" s="22" t="s">
        <v>9</v>
      </c>
      <c r="C209" s="21"/>
      <c r="D209" s="23"/>
      <c r="E209" s="20">
        <f>SUM(E208:E208)</f>
        <v>78.349999999999994</v>
      </c>
      <c r="F209" s="28"/>
    </row>
    <row r="210" spans="1:6" ht="15.85" customHeight="1" x14ac:dyDescent="0.3">
      <c r="A210" s="24"/>
      <c r="B210" s="57" t="s">
        <v>114</v>
      </c>
      <c r="C210" s="58" t="s">
        <v>115</v>
      </c>
      <c r="D210" s="59" t="s">
        <v>5</v>
      </c>
      <c r="E210" s="25">
        <v>153.9</v>
      </c>
      <c r="F210" s="30" t="s">
        <v>33</v>
      </c>
    </row>
    <row r="211" spans="1:6" ht="15.85" customHeight="1" x14ac:dyDescent="0.3">
      <c r="A211" s="24"/>
      <c r="B211" s="22" t="s">
        <v>9</v>
      </c>
      <c r="C211" s="21"/>
      <c r="D211" s="23"/>
      <c r="E211" s="20">
        <f>SUM(E210:E210)</f>
        <v>153.9</v>
      </c>
      <c r="F211" s="28"/>
    </row>
    <row r="212" spans="1:6" ht="15.85" customHeight="1" x14ac:dyDescent="0.3">
      <c r="A212" s="24"/>
      <c r="B212" s="57" t="s">
        <v>116</v>
      </c>
      <c r="C212" s="58" t="s">
        <v>117</v>
      </c>
      <c r="D212" s="59" t="s">
        <v>5</v>
      </c>
      <c r="E212" s="25">
        <v>43.57</v>
      </c>
      <c r="F212" s="30" t="s">
        <v>33</v>
      </c>
    </row>
    <row r="213" spans="1:6" ht="15.85" customHeight="1" x14ac:dyDescent="0.3">
      <c r="A213" s="24"/>
      <c r="B213" s="22" t="s">
        <v>9</v>
      </c>
      <c r="C213" s="21"/>
      <c r="D213" s="23"/>
      <c r="E213" s="20">
        <f>SUM(E212:E212)</f>
        <v>43.57</v>
      </c>
      <c r="F213" s="28"/>
    </row>
    <row r="214" spans="1:6" ht="15.85" customHeight="1" x14ac:dyDescent="0.3">
      <c r="A214" s="24"/>
      <c r="B214" s="77" t="s">
        <v>48</v>
      </c>
      <c r="C214" s="78" t="s">
        <v>49</v>
      </c>
      <c r="D214" s="74" t="s">
        <v>11</v>
      </c>
      <c r="E214" s="25">
        <v>99.54</v>
      </c>
      <c r="F214" s="30" t="s">
        <v>72</v>
      </c>
    </row>
    <row r="215" spans="1:6" ht="15.85" customHeight="1" x14ac:dyDescent="0.3">
      <c r="A215" s="24"/>
      <c r="B215" s="22" t="s">
        <v>9</v>
      </c>
      <c r="C215" s="21"/>
      <c r="D215" s="23"/>
      <c r="E215" s="20">
        <f>SUM(E214:E214)</f>
        <v>99.54</v>
      </c>
      <c r="F215" s="28"/>
    </row>
    <row r="216" spans="1:6" ht="15.85" customHeight="1" x14ac:dyDescent="0.3">
      <c r="A216" s="24"/>
      <c r="B216" s="88" t="s">
        <v>154</v>
      </c>
      <c r="C216" s="90" t="s">
        <v>155</v>
      </c>
      <c r="D216" s="92" t="s">
        <v>5</v>
      </c>
      <c r="E216" s="25">
        <v>30.2</v>
      </c>
      <c r="F216" s="30" t="s">
        <v>67</v>
      </c>
    </row>
    <row r="217" spans="1:6" ht="15.85" customHeight="1" x14ac:dyDescent="0.3">
      <c r="A217" s="24"/>
      <c r="B217" s="98"/>
      <c r="C217" s="99"/>
      <c r="D217" s="100"/>
      <c r="E217" s="25">
        <v>5</v>
      </c>
      <c r="F217" s="30" t="s">
        <v>68</v>
      </c>
    </row>
    <row r="218" spans="1:6" ht="15.85" customHeight="1" x14ac:dyDescent="0.3">
      <c r="A218" s="24"/>
      <c r="B218" s="89"/>
      <c r="C218" s="91"/>
      <c r="D218" s="93"/>
      <c r="E218" s="25">
        <v>82.9</v>
      </c>
      <c r="F218" s="30" t="s">
        <v>67</v>
      </c>
    </row>
    <row r="219" spans="1:6" ht="15.85" customHeight="1" x14ac:dyDescent="0.3">
      <c r="A219" s="24"/>
      <c r="B219" s="22" t="s">
        <v>9</v>
      </c>
      <c r="C219" s="21"/>
      <c r="D219" s="23"/>
      <c r="E219" s="20">
        <f>SUM(E216:E218)</f>
        <v>118.10000000000001</v>
      </c>
      <c r="F219" s="28"/>
    </row>
    <row r="220" spans="1:6" ht="15.85" customHeight="1" x14ac:dyDescent="0.3">
      <c r="A220" s="24"/>
      <c r="B220" s="69" t="s">
        <v>156</v>
      </c>
      <c r="C220" s="70" t="s">
        <v>157</v>
      </c>
      <c r="D220" s="71" t="s">
        <v>5</v>
      </c>
      <c r="E220" s="25">
        <v>341.39</v>
      </c>
      <c r="F220" s="30" t="s">
        <v>81</v>
      </c>
    </row>
    <row r="221" spans="1:6" ht="15.85" customHeight="1" x14ac:dyDescent="0.3">
      <c r="A221" s="24"/>
      <c r="B221" s="22" t="s">
        <v>9</v>
      </c>
      <c r="C221" s="21"/>
      <c r="D221" s="23"/>
      <c r="E221" s="20">
        <f>SUM(E220:E220)</f>
        <v>341.39</v>
      </c>
      <c r="F221" s="28"/>
    </row>
    <row r="222" spans="1:6" ht="15.85" customHeight="1" x14ac:dyDescent="0.3">
      <c r="A222" s="24"/>
      <c r="B222" s="88" t="s">
        <v>50</v>
      </c>
      <c r="C222" s="90" t="s">
        <v>51</v>
      </c>
      <c r="D222" s="92" t="s">
        <v>5</v>
      </c>
      <c r="E222" s="25">
        <v>30</v>
      </c>
      <c r="F222" s="30" t="s">
        <v>33</v>
      </c>
    </row>
    <row r="223" spans="1:6" ht="15.85" customHeight="1" x14ac:dyDescent="0.3">
      <c r="A223" s="24"/>
      <c r="B223" s="89"/>
      <c r="C223" s="91"/>
      <c r="D223" s="93"/>
      <c r="E223" s="25">
        <v>907.25</v>
      </c>
      <c r="F223" s="30" t="s">
        <v>33</v>
      </c>
    </row>
    <row r="224" spans="1:6" ht="15.85" customHeight="1" x14ac:dyDescent="0.3">
      <c r="A224" s="24"/>
      <c r="B224" s="22" t="s">
        <v>9</v>
      </c>
      <c r="C224" s="21"/>
      <c r="D224" s="23"/>
      <c r="E224" s="20">
        <f>SUM(E222:E223)</f>
        <v>937.25</v>
      </c>
      <c r="F224" s="28"/>
    </row>
    <row r="225" spans="1:6" ht="15.85" customHeight="1" x14ac:dyDescent="0.3">
      <c r="A225" s="24"/>
      <c r="B225" s="42" t="s">
        <v>63</v>
      </c>
      <c r="C225" s="44" t="s">
        <v>64</v>
      </c>
      <c r="D225" s="43" t="s">
        <v>5</v>
      </c>
      <c r="E225" s="25">
        <v>1.66</v>
      </c>
      <c r="F225" s="30" t="s">
        <v>20</v>
      </c>
    </row>
    <row r="226" spans="1:6" ht="15.85" customHeight="1" x14ac:dyDescent="0.3">
      <c r="A226" s="24"/>
      <c r="B226" s="22" t="s">
        <v>9</v>
      </c>
      <c r="C226" s="21"/>
      <c r="D226" s="23"/>
      <c r="E226" s="20">
        <f>SUM(E225:E225)</f>
        <v>1.66</v>
      </c>
      <c r="F226" s="28"/>
    </row>
    <row r="227" spans="1:6" ht="15.85" customHeight="1" x14ac:dyDescent="0.3">
      <c r="A227" s="24"/>
      <c r="B227" s="88" t="s">
        <v>107</v>
      </c>
      <c r="C227" s="90" t="s">
        <v>108</v>
      </c>
      <c r="D227" s="92" t="s">
        <v>5</v>
      </c>
      <c r="E227" s="25">
        <v>10.62</v>
      </c>
      <c r="F227" s="30" t="s">
        <v>68</v>
      </c>
    </row>
    <row r="228" spans="1:6" ht="15.85" customHeight="1" x14ac:dyDescent="0.3">
      <c r="A228" s="24"/>
      <c r="B228" s="89"/>
      <c r="C228" s="91"/>
      <c r="D228" s="93"/>
      <c r="E228" s="25">
        <v>10.62</v>
      </c>
      <c r="F228" s="30" t="s">
        <v>68</v>
      </c>
    </row>
    <row r="229" spans="1:6" ht="15.85" customHeight="1" x14ac:dyDescent="0.3">
      <c r="A229" s="24"/>
      <c r="B229" s="22" t="s">
        <v>9</v>
      </c>
      <c r="C229" s="21"/>
      <c r="D229" s="23"/>
      <c r="E229" s="20">
        <f>SUM(E227:E228)</f>
        <v>21.24</v>
      </c>
      <c r="F229" s="28"/>
    </row>
    <row r="230" spans="1:6" ht="15.85" customHeight="1" x14ac:dyDescent="0.3">
      <c r="A230" s="24"/>
      <c r="B230" s="77" t="s">
        <v>176</v>
      </c>
      <c r="C230" s="78" t="s">
        <v>177</v>
      </c>
      <c r="D230" s="74" t="s">
        <v>11</v>
      </c>
      <c r="E230" s="25">
        <v>71.88</v>
      </c>
      <c r="F230" s="30" t="s">
        <v>124</v>
      </c>
    </row>
    <row r="231" spans="1:6" ht="15.85" customHeight="1" x14ac:dyDescent="0.3">
      <c r="A231" s="24"/>
      <c r="B231" s="22" t="s">
        <v>9</v>
      </c>
      <c r="C231" s="21"/>
      <c r="D231" s="23"/>
      <c r="E231" s="20">
        <f>SUM(E230:E230)</f>
        <v>71.88</v>
      </c>
      <c r="F231" s="28"/>
    </row>
    <row r="232" spans="1:6" ht="15.85" customHeight="1" x14ac:dyDescent="0.3">
      <c r="A232" s="24"/>
      <c r="B232" s="57" t="s">
        <v>179</v>
      </c>
      <c r="C232" s="58" t="s">
        <v>178</v>
      </c>
      <c r="D232" s="59" t="s">
        <v>97</v>
      </c>
      <c r="E232" s="25">
        <v>84.44</v>
      </c>
      <c r="F232" s="30" t="s">
        <v>67</v>
      </c>
    </row>
    <row r="233" spans="1:6" ht="15.85" customHeight="1" x14ac:dyDescent="0.3">
      <c r="A233" s="24"/>
      <c r="B233" s="22" t="s">
        <v>9</v>
      </c>
      <c r="C233" s="21"/>
      <c r="D233" s="23"/>
      <c r="E233" s="20">
        <f>SUM(E232:E232)</f>
        <v>84.44</v>
      </c>
      <c r="F233" s="28"/>
    </row>
    <row r="234" spans="1:6" ht="15.85" customHeight="1" x14ac:dyDescent="0.3">
      <c r="A234" s="24"/>
      <c r="B234" s="88" t="s">
        <v>106</v>
      </c>
      <c r="C234" s="90" t="s">
        <v>105</v>
      </c>
      <c r="D234" s="92" t="s">
        <v>11</v>
      </c>
      <c r="E234" s="25">
        <v>8.31</v>
      </c>
      <c r="F234" s="30" t="s">
        <v>69</v>
      </c>
    </row>
    <row r="235" spans="1:6" ht="15.85" customHeight="1" x14ac:dyDescent="0.3">
      <c r="A235" s="24"/>
      <c r="B235" s="98"/>
      <c r="C235" s="99"/>
      <c r="D235" s="100"/>
      <c r="E235" s="25">
        <v>800</v>
      </c>
      <c r="F235" s="30" t="s">
        <v>126</v>
      </c>
    </row>
    <row r="236" spans="1:6" ht="15.85" customHeight="1" x14ac:dyDescent="0.3">
      <c r="A236" s="24"/>
      <c r="B236" s="98"/>
      <c r="C236" s="99"/>
      <c r="D236" s="100"/>
      <c r="E236" s="25">
        <v>228.66</v>
      </c>
      <c r="F236" s="30" t="s">
        <v>69</v>
      </c>
    </row>
    <row r="237" spans="1:6" ht="15.85" customHeight="1" x14ac:dyDescent="0.3">
      <c r="A237" s="24"/>
      <c r="B237" s="89"/>
      <c r="C237" s="91"/>
      <c r="D237" s="93"/>
      <c r="E237" s="25">
        <v>800</v>
      </c>
      <c r="F237" s="30" t="s">
        <v>126</v>
      </c>
    </row>
    <row r="238" spans="1:6" ht="15.85" customHeight="1" x14ac:dyDescent="0.3">
      <c r="A238" s="24"/>
      <c r="B238" s="22" t="s">
        <v>9</v>
      </c>
      <c r="C238" s="21"/>
      <c r="D238" s="23"/>
      <c r="E238" s="20">
        <f>SUM(E234:E237)</f>
        <v>1836.97</v>
      </c>
      <c r="F238" s="28"/>
    </row>
    <row r="239" spans="1:6" ht="15.85" customHeight="1" x14ac:dyDescent="0.3">
      <c r="A239" s="24"/>
      <c r="B239" s="88" t="s">
        <v>96</v>
      </c>
      <c r="C239" s="90" t="s">
        <v>98</v>
      </c>
      <c r="D239" s="92" t="s">
        <v>97</v>
      </c>
      <c r="E239" s="25">
        <v>50</v>
      </c>
      <c r="F239" s="30" t="s">
        <v>111</v>
      </c>
    </row>
    <row r="240" spans="1:6" ht="15.85" customHeight="1" x14ac:dyDescent="0.3">
      <c r="A240" s="24"/>
      <c r="B240" s="89"/>
      <c r="C240" s="91"/>
      <c r="D240" s="93"/>
      <c r="E240" s="25">
        <v>50</v>
      </c>
      <c r="F240" s="30" t="s">
        <v>111</v>
      </c>
    </row>
    <row r="241" spans="1:6" ht="15.85" customHeight="1" x14ac:dyDescent="0.3">
      <c r="A241" s="24"/>
      <c r="B241" s="22" t="s">
        <v>9</v>
      </c>
      <c r="C241" s="21"/>
      <c r="D241" s="23"/>
      <c r="E241" s="20">
        <f>SUM(E239:E240)</f>
        <v>100</v>
      </c>
      <c r="F241" s="28"/>
    </row>
    <row r="242" spans="1:6" ht="15.85" customHeight="1" x14ac:dyDescent="0.3">
      <c r="A242" s="24"/>
      <c r="B242" s="88" t="s">
        <v>174</v>
      </c>
      <c r="C242" s="90" t="s">
        <v>77</v>
      </c>
      <c r="D242" s="92" t="s">
        <v>175</v>
      </c>
      <c r="E242" s="25">
        <v>1187</v>
      </c>
      <c r="F242" s="30" t="s">
        <v>69</v>
      </c>
    </row>
    <row r="243" spans="1:6" ht="15.85" customHeight="1" x14ac:dyDescent="0.3">
      <c r="A243" s="24"/>
      <c r="B243" s="89"/>
      <c r="C243" s="91"/>
      <c r="D243" s="93"/>
      <c r="E243" s="25">
        <v>636.63</v>
      </c>
      <c r="F243" s="30" t="s">
        <v>69</v>
      </c>
    </row>
    <row r="244" spans="1:6" ht="15.85" customHeight="1" x14ac:dyDescent="0.3">
      <c r="A244" s="24"/>
      <c r="B244" s="22" t="s">
        <v>9</v>
      </c>
      <c r="C244" s="21"/>
      <c r="D244" s="23"/>
      <c r="E244" s="20">
        <f>SUM(E242:E243)</f>
        <v>1823.63</v>
      </c>
      <c r="F244" s="28"/>
    </row>
    <row r="245" spans="1:6" ht="15.85" customHeight="1" x14ac:dyDescent="0.3">
      <c r="A245" s="24"/>
      <c r="B245" s="88" t="s">
        <v>36</v>
      </c>
      <c r="C245" s="90" t="s">
        <v>77</v>
      </c>
      <c r="D245" s="92" t="s">
        <v>80</v>
      </c>
      <c r="E245" s="25">
        <v>3250</v>
      </c>
      <c r="F245" s="30" t="s">
        <v>69</v>
      </c>
    </row>
    <row r="246" spans="1:6" ht="15.85" customHeight="1" x14ac:dyDescent="0.3">
      <c r="A246" s="24"/>
      <c r="B246" s="98"/>
      <c r="C246" s="99"/>
      <c r="D246" s="100"/>
      <c r="E246" s="25">
        <v>3720</v>
      </c>
      <c r="F246" s="30" t="s">
        <v>88</v>
      </c>
    </row>
    <row r="247" spans="1:6" ht="15.85" customHeight="1" x14ac:dyDescent="0.3">
      <c r="A247" s="24"/>
      <c r="B247" s="98"/>
      <c r="C247" s="99"/>
      <c r="D247" s="100"/>
      <c r="E247" s="25">
        <v>2984.5</v>
      </c>
      <c r="F247" s="30" t="s">
        <v>69</v>
      </c>
    </row>
    <row r="248" spans="1:6" ht="15.85" customHeight="1" x14ac:dyDescent="0.3">
      <c r="A248" s="24"/>
      <c r="B248" s="89"/>
      <c r="C248" s="91"/>
      <c r="D248" s="93"/>
      <c r="E248" s="25">
        <v>12.5</v>
      </c>
      <c r="F248" s="30" t="s">
        <v>88</v>
      </c>
    </row>
    <row r="249" spans="1:6" ht="15.85" customHeight="1" x14ac:dyDescent="0.3">
      <c r="A249" s="24"/>
      <c r="B249" s="22" t="s">
        <v>9</v>
      </c>
      <c r="C249" s="21"/>
      <c r="D249" s="23"/>
      <c r="E249" s="20">
        <f>SUM(E245:E248)</f>
        <v>9967</v>
      </c>
      <c r="F249" s="28"/>
    </row>
    <row r="250" spans="1:6" ht="15.85" customHeight="1" x14ac:dyDescent="0.3">
      <c r="A250" s="24"/>
      <c r="B250" s="88" t="s">
        <v>52</v>
      </c>
      <c r="C250" s="90" t="s">
        <v>53</v>
      </c>
      <c r="D250" s="92" t="s">
        <v>5</v>
      </c>
      <c r="E250" s="25">
        <v>203.46</v>
      </c>
      <c r="F250" s="27" t="s">
        <v>67</v>
      </c>
    </row>
    <row r="251" spans="1:6" ht="15.85" customHeight="1" x14ac:dyDescent="0.3">
      <c r="A251" s="24"/>
      <c r="B251" s="98"/>
      <c r="C251" s="99"/>
      <c r="D251" s="100"/>
      <c r="E251" s="25">
        <v>79.38</v>
      </c>
      <c r="F251" s="27" t="s">
        <v>67</v>
      </c>
    </row>
    <row r="252" spans="1:6" ht="15.85" customHeight="1" x14ac:dyDescent="0.3">
      <c r="A252" s="24"/>
      <c r="B252" s="98"/>
      <c r="C252" s="99"/>
      <c r="D252" s="100"/>
      <c r="E252" s="25">
        <v>70.56</v>
      </c>
      <c r="F252" s="27" t="s">
        <v>67</v>
      </c>
    </row>
    <row r="253" spans="1:6" ht="15.85" customHeight="1" x14ac:dyDescent="0.3">
      <c r="A253" s="24"/>
      <c r="B253" s="98"/>
      <c r="C253" s="99"/>
      <c r="D253" s="100"/>
      <c r="E253" s="25">
        <v>158.76</v>
      </c>
      <c r="F253" s="27" t="s">
        <v>67</v>
      </c>
    </row>
    <row r="254" spans="1:6" ht="15.85" customHeight="1" x14ac:dyDescent="0.3">
      <c r="A254" s="24"/>
      <c r="B254" s="98"/>
      <c r="C254" s="99"/>
      <c r="D254" s="100"/>
      <c r="E254" s="25">
        <v>247.22</v>
      </c>
      <c r="F254" s="27" t="s">
        <v>67</v>
      </c>
    </row>
    <row r="255" spans="1:6" ht="15.85" customHeight="1" x14ac:dyDescent="0.3">
      <c r="A255" s="24"/>
      <c r="B255" s="98"/>
      <c r="C255" s="99"/>
      <c r="D255" s="100"/>
      <c r="E255" s="25">
        <v>238.14</v>
      </c>
      <c r="F255" s="27" t="s">
        <v>67</v>
      </c>
    </row>
    <row r="256" spans="1:6" ht="15.85" customHeight="1" x14ac:dyDescent="0.3">
      <c r="A256" s="24"/>
      <c r="B256" s="98"/>
      <c r="C256" s="99"/>
      <c r="D256" s="100"/>
      <c r="E256" s="25">
        <v>238.14</v>
      </c>
      <c r="F256" s="27" t="s">
        <v>67</v>
      </c>
    </row>
    <row r="257" spans="1:6" ht="15.85" customHeight="1" x14ac:dyDescent="0.3">
      <c r="A257" s="24"/>
      <c r="B257" s="98"/>
      <c r="C257" s="99"/>
      <c r="D257" s="100"/>
      <c r="E257" s="25">
        <v>238.14</v>
      </c>
      <c r="F257" s="27" t="s">
        <v>67</v>
      </c>
    </row>
    <row r="258" spans="1:6" ht="15.85" customHeight="1" x14ac:dyDescent="0.3">
      <c r="A258" s="24"/>
      <c r="B258" s="22" t="s">
        <v>9</v>
      </c>
      <c r="C258" s="21"/>
      <c r="D258" s="23"/>
      <c r="E258" s="20">
        <f>SUM(E250:E257)</f>
        <v>1473.8000000000002</v>
      </c>
      <c r="F258" s="28"/>
    </row>
    <row r="259" spans="1:6" ht="15.85" customHeight="1" x14ac:dyDescent="0.3">
      <c r="A259" s="24"/>
      <c r="B259" s="42" t="s">
        <v>183</v>
      </c>
      <c r="C259" s="44" t="s">
        <v>184</v>
      </c>
      <c r="D259" s="43" t="s">
        <v>11</v>
      </c>
      <c r="E259" s="25">
        <v>62.36</v>
      </c>
      <c r="F259" s="30" t="s">
        <v>70</v>
      </c>
    </row>
    <row r="260" spans="1:6" ht="15.85" customHeight="1" x14ac:dyDescent="0.3">
      <c r="A260" s="24"/>
      <c r="B260" s="22" t="s">
        <v>9</v>
      </c>
      <c r="C260" s="21"/>
      <c r="D260" s="23"/>
      <c r="E260" s="20">
        <f>SUM(E259:E259)</f>
        <v>62.36</v>
      </c>
      <c r="F260" s="28"/>
    </row>
    <row r="261" spans="1:6" ht="15.85" customHeight="1" x14ac:dyDescent="0.3">
      <c r="A261" s="24"/>
      <c r="B261" s="88" t="s">
        <v>142</v>
      </c>
      <c r="C261" s="90" t="s">
        <v>143</v>
      </c>
      <c r="D261" s="92" t="s">
        <v>5</v>
      </c>
      <c r="E261" s="25">
        <v>31.71</v>
      </c>
      <c r="F261" s="30" t="s">
        <v>74</v>
      </c>
    </row>
    <row r="262" spans="1:6" ht="15.85" customHeight="1" x14ac:dyDescent="0.3">
      <c r="A262" s="24"/>
      <c r="B262" s="89"/>
      <c r="C262" s="91"/>
      <c r="D262" s="93"/>
      <c r="E262" s="25">
        <v>31.71</v>
      </c>
      <c r="F262" s="30" t="s">
        <v>74</v>
      </c>
    </row>
    <row r="263" spans="1:6" ht="15.85" customHeight="1" x14ac:dyDescent="0.3">
      <c r="A263" s="24"/>
      <c r="B263" s="22" t="s">
        <v>9</v>
      </c>
      <c r="C263" s="21"/>
      <c r="D263" s="23"/>
      <c r="E263" s="20">
        <f>SUM(E261:E262)</f>
        <v>63.42</v>
      </c>
      <c r="F263" s="28"/>
    </row>
    <row r="264" spans="1:6" ht="15.85" customHeight="1" x14ac:dyDescent="0.3">
      <c r="A264" s="24"/>
      <c r="B264" s="88" t="s">
        <v>55</v>
      </c>
      <c r="C264" s="90" t="s">
        <v>54</v>
      </c>
      <c r="D264" s="92" t="s">
        <v>5</v>
      </c>
      <c r="E264" s="25">
        <v>169.18</v>
      </c>
      <c r="F264" s="30" t="s">
        <v>74</v>
      </c>
    </row>
    <row r="265" spans="1:6" ht="15.85" customHeight="1" x14ac:dyDescent="0.3">
      <c r="A265" s="24"/>
      <c r="B265" s="98"/>
      <c r="C265" s="99"/>
      <c r="D265" s="100"/>
      <c r="E265" s="25">
        <v>371.77</v>
      </c>
      <c r="F265" s="30" t="s">
        <v>74</v>
      </c>
    </row>
    <row r="266" spans="1:6" ht="15.85" customHeight="1" x14ac:dyDescent="0.3">
      <c r="A266" s="24"/>
      <c r="B266" s="89"/>
      <c r="C266" s="91"/>
      <c r="D266" s="93"/>
      <c r="E266" s="25">
        <v>175.93</v>
      </c>
      <c r="F266" s="30" t="s">
        <v>74</v>
      </c>
    </row>
    <row r="267" spans="1:6" ht="15.85" customHeight="1" x14ac:dyDescent="0.3">
      <c r="A267" s="24"/>
      <c r="B267" s="22" t="s">
        <v>9</v>
      </c>
      <c r="C267" s="21"/>
      <c r="D267" s="23"/>
      <c r="E267" s="20">
        <f>SUM(E264:E266)</f>
        <v>716.88000000000011</v>
      </c>
      <c r="F267" s="28"/>
    </row>
    <row r="268" spans="1:6" ht="15.85" customHeight="1" x14ac:dyDescent="0.3">
      <c r="A268" s="24"/>
      <c r="B268" s="88" t="s">
        <v>56</v>
      </c>
      <c r="C268" s="90" t="s">
        <v>57</v>
      </c>
      <c r="D268" s="92" t="s">
        <v>58</v>
      </c>
      <c r="E268" s="25">
        <v>110.25</v>
      </c>
      <c r="F268" s="27" t="s">
        <v>67</v>
      </c>
    </row>
    <row r="269" spans="1:6" ht="15.85" customHeight="1" x14ac:dyDescent="0.3">
      <c r="A269" s="24"/>
      <c r="B269" s="98"/>
      <c r="C269" s="99"/>
      <c r="D269" s="100"/>
      <c r="E269" s="25">
        <v>79.5</v>
      </c>
      <c r="F269" s="27" t="s">
        <v>67</v>
      </c>
    </row>
    <row r="270" spans="1:6" ht="15.85" customHeight="1" x14ac:dyDescent="0.3">
      <c r="A270" s="24"/>
      <c r="B270" s="98"/>
      <c r="C270" s="99"/>
      <c r="D270" s="100"/>
      <c r="E270" s="25">
        <v>53.4</v>
      </c>
      <c r="F270" s="27" t="s">
        <v>67</v>
      </c>
    </row>
    <row r="271" spans="1:6" ht="15.85" customHeight="1" x14ac:dyDescent="0.3">
      <c r="A271" s="24"/>
      <c r="B271" s="98"/>
      <c r="C271" s="99"/>
      <c r="D271" s="100"/>
      <c r="E271" s="25">
        <v>171.25</v>
      </c>
      <c r="F271" s="27" t="s">
        <v>67</v>
      </c>
    </row>
    <row r="272" spans="1:6" ht="15.85" customHeight="1" x14ac:dyDescent="0.3">
      <c r="A272" s="24"/>
      <c r="B272" s="98"/>
      <c r="C272" s="99"/>
      <c r="D272" s="100"/>
      <c r="E272" s="25">
        <v>37.5</v>
      </c>
      <c r="F272" s="27" t="s">
        <v>67</v>
      </c>
    </row>
    <row r="273" spans="1:6" ht="15.85" customHeight="1" x14ac:dyDescent="0.3">
      <c r="A273" s="24"/>
      <c r="B273" s="98"/>
      <c r="C273" s="99"/>
      <c r="D273" s="100"/>
      <c r="E273" s="25">
        <v>182.25</v>
      </c>
      <c r="F273" s="27" t="s">
        <v>67</v>
      </c>
    </row>
    <row r="274" spans="1:6" ht="15.85" customHeight="1" x14ac:dyDescent="0.3">
      <c r="A274" s="24"/>
      <c r="B274" s="98"/>
      <c r="C274" s="99"/>
      <c r="D274" s="100"/>
      <c r="E274" s="25">
        <v>468.51</v>
      </c>
      <c r="F274" s="27" t="s">
        <v>67</v>
      </c>
    </row>
    <row r="275" spans="1:6" ht="15.85" customHeight="1" x14ac:dyDescent="0.3">
      <c r="A275" s="24"/>
      <c r="B275" s="98"/>
      <c r="C275" s="99"/>
      <c r="D275" s="100"/>
      <c r="E275" s="25">
        <v>607.75</v>
      </c>
      <c r="F275" s="27" t="s">
        <v>67</v>
      </c>
    </row>
    <row r="276" spans="1:6" ht="15.85" customHeight="1" x14ac:dyDescent="0.3">
      <c r="A276" s="24"/>
      <c r="B276" s="98"/>
      <c r="C276" s="99"/>
      <c r="D276" s="100"/>
      <c r="E276" s="25">
        <v>312.61</v>
      </c>
      <c r="F276" s="27" t="s">
        <v>67</v>
      </c>
    </row>
    <row r="277" spans="1:6" ht="15.85" customHeight="1" x14ac:dyDescent="0.3">
      <c r="A277" s="24"/>
      <c r="B277" s="98"/>
      <c r="C277" s="99"/>
      <c r="D277" s="100"/>
      <c r="E277" s="25">
        <v>89.49</v>
      </c>
      <c r="F277" s="27" t="s">
        <v>67</v>
      </c>
    </row>
    <row r="278" spans="1:6" ht="15.85" customHeight="1" x14ac:dyDescent="0.3">
      <c r="A278" s="24"/>
      <c r="B278" s="98"/>
      <c r="C278" s="99"/>
      <c r="D278" s="100"/>
      <c r="E278" s="25">
        <v>123</v>
      </c>
      <c r="F278" s="27" t="s">
        <v>67</v>
      </c>
    </row>
    <row r="279" spans="1:6" ht="15.85" customHeight="1" x14ac:dyDescent="0.3">
      <c r="A279" s="24"/>
      <c r="B279" s="98"/>
      <c r="C279" s="99"/>
      <c r="D279" s="100"/>
      <c r="E279" s="25">
        <v>510.25</v>
      </c>
      <c r="F279" s="27" t="s">
        <v>67</v>
      </c>
    </row>
    <row r="280" spans="1:6" ht="15.85" customHeight="1" x14ac:dyDescent="0.3">
      <c r="A280" s="24"/>
      <c r="B280" s="22"/>
      <c r="C280" s="21"/>
      <c r="D280" s="23"/>
      <c r="E280" s="20">
        <f>SUM(E268:E279)</f>
        <v>2745.7599999999998</v>
      </c>
      <c r="F280" s="28"/>
    </row>
    <row r="281" spans="1:6" ht="15.85" customHeight="1" x14ac:dyDescent="0.3">
      <c r="A281" s="24"/>
      <c r="B281" s="88" t="s">
        <v>59</v>
      </c>
      <c r="C281" s="90" t="s">
        <v>60</v>
      </c>
      <c r="D281" s="92" t="s">
        <v>11</v>
      </c>
      <c r="E281" s="25">
        <v>19.670000000000002</v>
      </c>
      <c r="F281" s="30" t="s">
        <v>70</v>
      </c>
    </row>
    <row r="282" spans="1:6" ht="15.85" customHeight="1" x14ac:dyDescent="0.3">
      <c r="A282" s="24"/>
      <c r="B282" s="98"/>
      <c r="C282" s="99"/>
      <c r="D282" s="100"/>
      <c r="E282" s="25">
        <v>427.25</v>
      </c>
      <c r="F282" s="30" t="s">
        <v>70</v>
      </c>
    </row>
    <row r="283" spans="1:6" ht="15.85" customHeight="1" x14ac:dyDescent="0.3">
      <c r="A283" s="24"/>
      <c r="B283" s="98"/>
      <c r="C283" s="99"/>
      <c r="D283" s="100"/>
      <c r="E283" s="25">
        <v>427.25</v>
      </c>
      <c r="F283" s="30" t="s">
        <v>70</v>
      </c>
    </row>
    <row r="284" spans="1:6" ht="15.85" customHeight="1" x14ac:dyDescent="0.3">
      <c r="A284" s="24"/>
      <c r="B284" s="98"/>
      <c r="C284" s="99"/>
      <c r="D284" s="100"/>
      <c r="E284" s="25">
        <v>19.670000000000002</v>
      </c>
      <c r="F284" s="30" t="s">
        <v>70</v>
      </c>
    </row>
    <row r="285" spans="1:6" ht="15.85" customHeight="1" x14ac:dyDescent="0.3">
      <c r="A285" s="24"/>
      <c r="B285" s="98"/>
      <c r="C285" s="99"/>
      <c r="D285" s="100"/>
      <c r="E285" s="25">
        <v>427.25</v>
      </c>
      <c r="F285" s="30" t="s">
        <v>70</v>
      </c>
    </row>
    <row r="286" spans="1:6" ht="15.85" customHeight="1" x14ac:dyDescent="0.3">
      <c r="A286" s="24"/>
      <c r="B286" s="98"/>
      <c r="C286" s="99"/>
      <c r="D286" s="100"/>
      <c r="E286" s="25">
        <v>427.25</v>
      </c>
      <c r="F286" s="30" t="s">
        <v>70</v>
      </c>
    </row>
    <row r="287" spans="1:6" ht="15.85" customHeight="1" x14ac:dyDescent="0.3">
      <c r="A287" s="24"/>
      <c r="B287" s="98"/>
      <c r="C287" s="99"/>
      <c r="D287" s="100"/>
      <c r="E287" s="25">
        <v>427.25</v>
      </c>
      <c r="F287" s="30" t="s">
        <v>70</v>
      </c>
    </row>
    <row r="288" spans="1:6" ht="15.85" customHeight="1" x14ac:dyDescent="0.3">
      <c r="A288" s="24"/>
      <c r="B288" s="22" t="s">
        <v>9</v>
      </c>
      <c r="C288" s="21"/>
      <c r="D288" s="23"/>
      <c r="E288" s="20">
        <f>SUM(E281:E287)</f>
        <v>2175.59</v>
      </c>
      <c r="F288" s="28"/>
    </row>
    <row r="289" spans="1:6" ht="15.85" customHeight="1" x14ac:dyDescent="0.3">
      <c r="A289" s="24"/>
      <c r="B289" s="88" t="s">
        <v>101</v>
      </c>
      <c r="C289" s="90" t="s">
        <v>102</v>
      </c>
      <c r="D289" s="92" t="s">
        <v>5</v>
      </c>
      <c r="E289" s="25">
        <v>433.75</v>
      </c>
      <c r="F289" s="27" t="s">
        <v>111</v>
      </c>
    </row>
    <row r="290" spans="1:6" ht="15.85" customHeight="1" x14ac:dyDescent="0.3">
      <c r="A290" s="24"/>
      <c r="B290" s="89"/>
      <c r="C290" s="91"/>
      <c r="D290" s="93"/>
      <c r="E290" s="18">
        <v>433.75</v>
      </c>
      <c r="F290" s="27" t="s">
        <v>111</v>
      </c>
    </row>
    <row r="291" spans="1:6" ht="15.85" customHeight="1" x14ac:dyDescent="0.3">
      <c r="A291" s="24"/>
      <c r="B291" s="22" t="s">
        <v>9</v>
      </c>
      <c r="C291" s="21"/>
      <c r="D291" s="23"/>
      <c r="E291" s="20">
        <f>SUM(E289:E290)</f>
        <v>867.5</v>
      </c>
      <c r="F291" s="28"/>
    </row>
    <row r="292" spans="1:6" ht="15.85" customHeight="1" x14ac:dyDescent="0.3">
      <c r="A292" s="24"/>
      <c r="B292" s="88" t="s">
        <v>119</v>
      </c>
      <c r="C292" s="90" t="s">
        <v>120</v>
      </c>
      <c r="D292" s="92" t="s">
        <v>11</v>
      </c>
      <c r="E292" s="25">
        <v>56.65</v>
      </c>
      <c r="F292" s="30" t="s">
        <v>71</v>
      </c>
    </row>
    <row r="293" spans="1:6" ht="15.85" customHeight="1" x14ac:dyDescent="0.3">
      <c r="A293" s="24"/>
      <c r="B293" s="89"/>
      <c r="C293" s="91"/>
      <c r="D293" s="93"/>
      <c r="E293" s="25">
        <v>56.65</v>
      </c>
      <c r="F293" s="30" t="s">
        <v>71</v>
      </c>
    </row>
    <row r="294" spans="1:6" ht="15.85" customHeight="1" x14ac:dyDescent="0.3">
      <c r="A294" s="24"/>
      <c r="B294" s="22" t="s">
        <v>9</v>
      </c>
      <c r="C294" s="21"/>
      <c r="D294" s="23"/>
      <c r="E294" s="20">
        <f>SUM(E292:E293)</f>
        <v>113.3</v>
      </c>
      <c r="F294" s="28"/>
    </row>
    <row r="295" spans="1:6" ht="15.85" customHeight="1" x14ac:dyDescent="0.3">
      <c r="A295" s="24"/>
      <c r="B295" s="88" t="s">
        <v>164</v>
      </c>
      <c r="C295" s="90" t="s">
        <v>165</v>
      </c>
      <c r="D295" s="92" t="s">
        <v>11</v>
      </c>
      <c r="E295" s="25">
        <v>303</v>
      </c>
      <c r="F295" s="30" t="s">
        <v>69</v>
      </c>
    </row>
    <row r="296" spans="1:6" ht="15.85" customHeight="1" x14ac:dyDescent="0.3">
      <c r="A296" s="24"/>
      <c r="B296" s="89"/>
      <c r="C296" s="91"/>
      <c r="D296" s="93"/>
      <c r="E296" s="25">
        <v>90.84</v>
      </c>
      <c r="F296" s="30" t="s">
        <v>69</v>
      </c>
    </row>
    <row r="297" spans="1:6" ht="15.85" customHeight="1" x14ac:dyDescent="0.3">
      <c r="A297" s="24"/>
      <c r="B297" s="22" t="s">
        <v>9</v>
      </c>
      <c r="C297" s="21"/>
      <c r="D297" s="23"/>
      <c r="E297" s="20">
        <f>SUM(E295:E296)</f>
        <v>393.84000000000003</v>
      </c>
      <c r="F297" s="28"/>
    </row>
    <row r="298" spans="1:6" ht="15.85" customHeight="1" x14ac:dyDescent="0.3">
      <c r="A298" s="24"/>
      <c r="B298" s="51" t="s">
        <v>66</v>
      </c>
      <c r="C298" s="52" t="s">
        <v>65</v>
      </c>
      <c r="D298" s="53" t="s">
        <v>31</v>
      </c>
      <c r="E298" s="25">
        <v>6.53</v>
      </c>
      <c r="F298" s="30" t="s">
        <v>124</v>
      </c>
    </row>
    <row r="299" spans="1:6" ht="15.85" customHeight="1" x14ac:dyDescent="0.3">
      <c r="A299" s="24"/>
      <c r="B299" s="22" t="s">
        <v>9</v>
      </c>
      <c r="C299" s="21"/>
      <c r="D299" s="23"/>
      <c r="E299" s="20">
        <f>SUM(E298:E298)</f>
        <v>6.53</v>
      </c>
      <c r="F299" s="28"/>
    </row>
    <row r="300" spans="1:6" ht="15.85" customHeight="1" x14ac:dyDescent="0.3">
      <c r="A300" s="24"/>
      <c r="B300" s="94" t="s">
        <v>141</v>
      </c>
      <c r="C300" s="90" t="s">
        <v>140</v>
      </c>
      <c r="D300" s="92" t="s">
        <v>61</v>
      </c>
      <c r="E300" s="25">
        <v>51.26</v>
      </c>
      <c r="F300" s="30" t="s">
        <v>74</v>
      </c>
    </row>
    <row r="301" spans="1:6" ht="15.85" customHeight="1" x14ac:dyDescent="0.3">
      <c r="A301" s="24"/>
      <c r="B301" s="95"/>
      <c r="C301" s="91"/>
      <c r="D301" s="93"/>
      <c r="E301" s="25">
        <v>51.26</v>
      </c>
      <c r="F301" s="30" t="s">
        <v>74</v>
      </c>
    </row>
    <row r="302" spans="1:6" ht="15.85" customHeight="1" x14ac:dyDescent="0.3">
      <c r="A302" s="24"/>
      <c r="B302" s="22" t="s">
        <v>9</v>
      </c>
      <c r="C302" s="21"/>
      <c r="D302" s="23"/>
      <c r="E302" s="20">
        <f>SUM(E300:E301)</f>
        <v>102.52</v>
      </c>
      <c r="F302" s="28"/>
    </row>
    <row r="303" spans="1:6" ht="15.85" customHeight="1" x14ac:dyDescent="0.3">
      <c r="A303" s="24"/>
      <c r="B303" s="68" t="s">
        <v>135</v>
      </c>
      <c r="C303" s="64" t="s">
        <v>137</v>
      </c>
      <c r="D303" s="65" t="s">
        <v>136</v>
      </c>
      <c r="E303" s="25">
        <v>212.5</v>
      </c>
      <c r="F303" s="27" t="s">
        <v>111</v>
      </c>
    </row>
    <row r="304" spans="1:6" ht="15.85" customHeight="1" x14ac:dyDescent="0.3">
      <c r="A304" s="24"/>
      <c r="B304" s="22" t="s">
        <v>9</v>
      </c>
      <c r="C304" s="21"/>
      <c r="D304" s="23"/>
      <c r="E304" s="20">
        <f>SUM(E303:E303)</f>
        <v>212.5</v>
      </c>
      <c r="F304" s="28"/>
    </row>
    <row r="305" spans="1:6" ht="15.85" customHeight="1" x14ac:dyDescent="0.3">
      <c r="A305" s="24"/>
      <c r="B305" s="94" t="s">
        <v>139</v>
      </c>
      <c r="C305" s="90" t="s">
        <v>138</v>
      </c>
      <c r="D305" s="92" t="s">
        <v>11</v>
      </c>
      <c r="E305" s="25">
        <v>33.6</v>
      </c>
      <c r="F305" s="30" t="s">
        <v>124</v>
      </c>
    </row>
    <row r="306" spans="1:6" ht="15.85" customHeight="1" x14ac:dyDescent="0.3">
      <c r="A306" s="24"/>
      <c r="B306" s="118"/>
      <c r="C306" s="99"/>
      <c r="D306" s="100"/>
      <c r="E306" s="25">
        <v>11.11</v>
      </c>
      <c r="F306" s="30" t="s">
        <v>124</v>
      </c>
    </row>
    <row r="307" spans="1:6" ht="15.85" customHeight="1" x14ac:dyDescent="0.3">
      <c r="A307" s="24"/>
      <c r="B307" s="95"/>
      <c r="C307" s="91"/>
      <c r="D307" s="93"/>
      <c r="E307" s="25">
        <v>142.49</v>
      </c>
      <c r="F307" s="27" t="s">
        <v>124</v>
      </c>
    </row>
    <row r="308" spans="1:6" ht="15.85" customHeight="1" x14ac:dyDescent="0.3">
      <c r="A308" s="24"/>
      <c r="B308" s="22" t="s">
        <v>9</v>
      </c>
      <c r="C308" s="21"/>
      <c r="D308" s="23"/>
      <c r="E308" s="20">
        <f>SUM(E305:E307)</f>
        <v>187.20000000000002</v>
      </c>
      <c r="F308" s="28"/>
    </row>
    <row r="309" spans="1:6" ht="15.85" customHeight="1" x14ac:dyDescent="0.3">
      <c r="A309" s="24"/>
      <c r="B309" s="94" t="s">
        <v>91</v>
      </c>
      <c r="C309" s="90" t="s">
        <v>92</v>
      </c>
      <c r="D309" s="92" t="s">
        <v>11</v>
      </c>
      <c r="E309" s="25">
        <v>5245.63</v>
      </c>
      <c r="F309" s="30" t="s">
        <v>70</v>
      </c>
    </row>
    <row r="310" spans="1:6" ht="15.85" customHeight="1" x14ac:dyDescent="0.3">
      <c r="A310" s="24"/>
      <c r="B310" s="95"/>
      <c r="C310" s="91"/>
      <c r="D310" s="93"/>
      <c r="E310" s="25">
        <v>3980.63</v>
      </c>
      <c r="F310" s="27" t="s">
        <v>70</v>
      </c>
    </row>
    <row r="311" spans="1:6" ht="15.85" customHeight="1" x14ac:dyDescent="0.3">
      <c r="A311" s="24"/>
      <c r="B311" s="22" t="s">
        <v>9</v>
      </c>
      <c r="C311" s="21"/>
      <c r="D311" s="23"/>
      <c r="E311" s="20">
        <f>SUM(E309:E310)</f>
        <v>9226.26</v>
      </c>
      <c r="F311" s="28"/>
    </row>
    <row r="312" spans="1:6" ht="15.85" customHeight="1" x14ac:dyDescent="0.3">
      <c r="A312" s="24"/>
      <c r="B312" s="115" t="s">
        <v>28</v>
      </c>
      <c r="C312" s="100">
        <v>70140364776</v>
      </c>
      <c r="D312" s="100" t="s">
        <v>11</v>
      </c>
      <c r="E312" s="18">
        <v>280.16000000000003</v>
      </c>
      <c r="F312" s="27" t="s">
        <v>19</v>
      </c>
    </row>
    <row r="313" spans="1:6" ht="15.85" customHeight="1" x14ac:dyDescent="0.3">
      <c r="A313" s="24"/>
      <c r="B313" s="115"/>
      <c r="C313" s="100"/>
      <c r="D313" s="100"/>
      <c r="E313" s="18">
        <v>661.28</v>
      </c>
      <c r="F313" s="27" t="s">
        <v>19</v>
      </c>
    </row>
    <row r="314" spans="1:6" ht="15.85" customHeight="1" x14ac:dyDescent="0.3">
      <c r="A314" s="24"/>
      <c r="B314" s="115"/>
      <c r="C314" s="100"/>
      <c r="D314" s="100"/>
      <c r="E314" s="18">
        <v>2198.33</v>
      </c>
      <c r="F314" s="27" t="s">
        <v>19</v>
      </c>
    </row>
    <row r="315" spans="1:6" ht="15.85" customHeight="1" x14ac:dyDescent="0.3">
      <c r="A315" s="24"/>
      <c r="B315" s="37" t="s">
        <v>29</v>
      </c>
      <c r="C315" s="38"/>
      <c r="D315" s="39"/>
      <c r="E315" s="40">
        <f>SUM(E312:E314)</f>
        <v>3139.77</v>
      </c>
      <c r="F315" s="28"/>
    </row>
    <row r="316" spans="1:6" ht="16.3" customHeight="1" x14ac:dyDescent="0.3">
      <c r="A316" s="24"/>
      <c r="B316" s="45" t="s">
        <v>62</v>
      </c>
      <c r="C316" s="46">
        <v>61700516273</v>
      </c>
      <c r="D316" s="46" t="s">
        <v>27</v>
      </c>
      <c r="E316" s="26">
        <v>10170.06</v>
      </c>
      <c r="F316" s="27" t="s">
        <v>19</v>
      </c>
    </row>
    <row r="317" spans="1:6" ht="15.85" customHeight="1" x14ac:dyDescent="0.3">
      <c r="A317" s="24"/>
      <c r="B317" s="22" t="s">
        <v>9</v>
      </c>
      <c r="C317" s="21"/>
      <c r="D317" s="23"/>
      <c r="E317" s="6">
        <f>SUM(E316:E316)</f>
        <v>10170.06</v>
      </c>
      <c r="F317" s="12"/>
    </row>
    <row r="318" spans="1:6" ht="15.85" customHeight="1" x14ac:dyDescent="0.3">
      <c r="A318" s="24"/>
      <c r="B318" s="67" t="s">
        <v>133</v>
      </c>
      <c r="C318" s="66">
        <v>58852060080</v>
      </c>
      <c r="D318" s="66" t="s">
        <v>134</v>
      </c>
      <c r="E318" s="18">
        <v>243.01</v>
      </c>
      <c r="F318" s="27" t="s">
        <v>70</v>
      </c>
    </row>
    <row r="319" spans="1:6" ht="15.85" customHeight="1" x14ac:dyDescent="0.3">
      <c r="A319" s="24"/>
      <c r="B319" s="37" t="s">
        <v>29</v>
      </c>
      <c r="C319" s="38"/>
      <c r="D319" s="39"/>
      <c r="E319" s="40">
        <f>SUM(E318:E318)</f>
        <v>243.01</v>
      </c>
      <c r="F319" s="28"/>
    </row>
    <row r="320" spans="1:6" ht="15.85" customHeight="1" x14ac:dyDescent="0.3">
      <c r="A320" s="24"/>
      <c r="B320" s="96" t="s">
        <v>147</v>
      </c>
      <c r="C320" s="92">
        <v>87311810356</v>
      </c>
      <c r="D320" s="92" t="s">
        <v>5</v>
      </c>
      <c r="E320" s="25">
        <v>84.65</v>
      </c>
      <c r="F320" s="30" t="s">
        <v>74</v>
      </c>
    </row>
    <row r="321" spans="1:6" ht="15.85" customHeight="1" x14ac:dyDescent="0.3">
      <c r="A321" s="24"/>
      <c r="B321" s="97"/>
      <c r="C321" s="93"/>
      <c r="D321" s="93"/>
      <c r="E321" s="18">
        <v>92.75</v>
      </c>
      <c r="F321" s="30" t="s">
        <v>74</v>
      </c>
    </row>
    <row r="322" spans="1:6" ht="15.85" customHeight="1" x14ac:dyDescent="0.3">
      <c r="A322" s="24"/>
      <c r="B322" s="37" t="s">
        <v>29</v>
      </c>
      <c r="C322" s="38"/>
      <c r="D322" s="39"/>
      <c r="E322" s="40">
        <f>SUM(E320:E321)</f>
        <v>177.4</v>
      </c>
      <c r="F322" s="28"/>
    </row>
    <row r="323" spans="1:6" ht="15.85" customHeight="1" x14ac:dyDescent="0.3">
      <c r="A323" s="24"/>
      <c r="B323" s="67" t="s">
        <v>152</v>
      </c>
      <c r="C323" s="66">
        <v>28531305404</v>
      </c>
      <c r="D323" s="66" t="s">
        <v>153</v>
      </c>
      <c r="E323" s="18">
        <v>1039.3800000000001</v>
      </c>
      <c r="F323" s="27" t="s">
        <v>69</v>
      </c>
    </row>
    <row r="324" spans="1:6" ht="15.85" customHeight="1" x14ac:dyDescent="0.3">
      <c r="A324" s="24"/>
      <c r="B324" s="37" t="s">
        <v>29</v>
      </c>
      <c r="C324" s="38"/>
      <c r="D324" s="39"/>
      <c r="E324" s="40">
        <f>SUM(E323:E323)</f>
        <v>1039.3800000000001</v>
      </c>
      <c r="F324" s="28"/>
    </row>
    <row r="325" spans="1:6" ht="15.85" customHeight="1" x14ac:dyDescent="0.3">
      <c r="A325" s="24"/>
      <c r="B325" s="96" t="s">
        <v>151</v>
      </c>
      <c r="C325" s="92">
        <v>60557784734</v>
      </c>
      <c r="D325" s="92" t="s">
        <v>5</v>
      </c>
      <c r="E325" s="25">
        <v>2894.26</v>
      </c>
      <c r="F325" s="30" t="s">
        <v>69</v>
      </c>
    </row>
    <row r="326" spans="1:6" ht="15.85" customHeight="1" x14ac:dyDescent="0.3">
      <c r="A326" s="24"/>
      <c r="B326" s="97"/>
      <c r="C326" s="93"/>
      <c r="D326" s="93"/>
      <c r="E326" s="18">
        <v>645.49</v>
      </c>
      <c r="F326" s="27" t="s">
        <v>124</v>
      </c>
    </row>
    <row r="327" spans="1:6" ht="15.85" customHeight="1" x14ac:dyDescent="0.3">
      <c r="A327" s="24"/>
      <c r="B327" s="37" t="s">
        <v>29</v>
      </c>
      <c r="C327" s="38"/>
      <c r="D327" s="39"/>
      <c r="E327" s="40">
        <f>SUM(E325:E326)</f>
        <v>3539.75</v>
      </c>
      <c r="F327" s="28"/>
    </row>
    <row r="328" spans="1:6" ht="15.85" customHeight="1" x14ac:dyDescent="0.3">
      <c r="A328" s="24"/>
      <c r="B328" s="96" t="s">
        <v>146</v>
      </c>
      <c r="C328" s="92">
        <v>90487555284</v>
      </c>
      <c r="D328" s="92" t="s">
        <v>5</v>
      </c>
      <c r="E328" s="25">
        <v>142.31</v>
      </c>
      <c r="F328" s="30" t="s">
        <v>33</v>
      </c>
    </row>
    <row r="329" spans="1:6" ht="15.85" customHeight="1" x14ac:dyDescent="0.3">
      <c r="A329" s="24"/>
      <c r="B329" s="97"/>
      <c r="C329" s="93"/>
      <c r="D329" s="93"/>
      <c r="E329" s="18">
        <v>142.31</v>
      </c>
      <c r="F329" s="30" t="s">
        <v>33</v>
      </c>
    </row>
    <row r="330" spans="1:6" ht="15.85" customHeight="1" x14ac:dyDescent="0.3">
      <c r="A330" s="24"/>
      <c r="B330" s="37" t="s">
        <v>29</v>
      </c>
      <c r="C330" s="38"/>
      <c r="D330" s="39"/>
      <c r="E330" s="40">
        <f>SUM(E328:E329)</f>
        <v>284.62</v>
      </c>
      <c r="F330" s="28"/>
    </row>
    <row r="331" spans="1:6" ht="15.85" customHeight="1" x14ac:dyDescent="0.3">
      <c r="A331" s="24"/>
      <c r="B331" s="96" t="s">
        <v>83</v>
      </c>
      <c r="C331" s="92">
        <v>23633545858</v>
      </c>
      <c r="D331" s="92" t="s">
        <v>84</v>
      </c>
      <c r="E331" s="25">
        <v>261.31</v>
      </c>
      <c r="F331" s="27" t="s">
        <v>69</v>
      </c>
    </row>
    <row r="332" spans="1:6" ht="15.85" customHeight="1" x14ac:dyDescent="0.3">
      <c r="A332" s="24"/>
      <c r="B332" s="115"/>
      <c r="C332" s="100"/>
      <c r="D332" s="100"/>
      <c r="E332" s="25">
        <v>261.31</v>
      </c>
      <c r="F332" s="27" t="s">
        <v>69</v>
      </c>
    </row>
    <row r="333" spans="1:6" ht="15.85" customHeight="1" x14ac:dyDescent="0.3">
      <c r="A333" s="24"/>
      <c r="B333" s="115"/>
      <c r="C333" s="100"/>
      <c r="D333" s="100"/>
      <c r="E333" s="25">
        <v>1546.88</v>
      </c>
      <c r="F333" s="27" t="s">
        <v>69</v>
      </c>
    </row>
    <row r="334" spans="1:6" ht="15.85" customHeight="1" x14ac:dyDescent="0.3">
      <c r="A334" s="24"/>
      <c r="B334" s="97"/>
      <c r="C334" s="93"/>
      <c r="D334" s="93"/>
      <c r="E334" s="18">
        <v>70</v>
      </c>
      <c r="F334" s="27" t="s">
        <v>69</v>
      </c>
    </row>
    <row r="335" spans="1:6" ht="15.85" customHeight="1" x14ac:dyDescent="0.3">
      <c r="A335" s="24"/>
      <c r="B335" s="37" t="s">
        <v>29</v>
      </c>
      <c r="C335" s="38"/>
      <c r="D335" s="39"/>
      <c r="E335" s="40">
        <f>SUM(E331:E334)</f>
        <v>2139.5</v>
      </c>
      <c r="F335" s="28"/>
    </row>
    <row r="336" spans="1:6" ht="15.85" customHeight="1" x14ac:dyDescent="0.3">
      <c r="A336" s="24"/>
      <c r="B336" s="84" t="s">
        <v>89</v>
      </c>
      <c r="C336" s="86">
        <v>95132059021</v>
      </c>
      <c r="D336" s="86" t="s">
        <v>61</v>
      </c>
      <c r="E336" s="25">
        <v>195.3</v>
      </c>
      <c r="F336" s="36" t="s">
        <v>67</v>
      </c>
    </row>
    <row r="337" spans="1:6" ht="15.85" customHeight="1" x14ac:dyDescent="0.3">
      <c r="A337" s="24"/>
      <c r="B337" s="85"/>
      <c r="C337" s="87"/>
      <c r="D337" s="87"/>
      <c r="E337" s="26">
        <v>195.3</v>
      </c>
      <c r="F337" s="36" t="s">
        <v>67</v>
      </c>
    </row>
    <row r="338" spans="1:6" ht="15.85" customHeight="1" x14ac:dyDescent="0.3">
      <c r="A338" s="24"/>
      <c r="B338" s="22" t="s">
        <v>9</v>
      </c>
      <c r="C338" s="21"/>
      <c r="D338" s="23"/>
      <c r="E338" s="6">
        <f>SUM(E336:E337)</f>
        <v>390.6</v>
      </c>
      <c r="F338" s="12"/>
    </row>
    <row r="339" spans="1:6" ht="15.85" customHeight="1" x14ac:dyDescent="0.3">
      <c r="A339" s="24"/>
      <c r="B339" s="84" t="s">
        <v>99</v>
      </c>
      <c r="C339" s="86">
        <v>98507751897</v>
      </c>
      <c r="D339" s="86" t="s">
        <v>100</v>
      </c>
      <c r="E339" s="26">
        <v>277.5</v>
      </c>
      <c r="F339" s="83" t="s">
        <v>69</v>
      </c>
    </row>
    <row r="340" spans="1:6" ht="15.85" customHeight="1" x14ac:dyDescent="0.3">
      <c r="A340" s="24"/>
      <c r="B340" s="85"/>
      <c r="C340" s="87"/>
      <c r="D340" s="87"/>
      <c r="E340" s="26">
        <v>671.25</v>
      </c>
      <c r="F340" s="36" t="s">
        <v>69</v>
      </c>
    </row>
    <row r="341" spans="1:6" ht="15.85" customHeight="1" x14ac:dyDescent="0.3">
      <c r="A341" s="24"/>
      <c r="B341" s="22" t="s">
        <v>9</v>
      </c>
      <c r="C341" s="21"/>
      <c r="D341" s="23"/>
      <c r="E341" s="6">
        <f>SUM(E339:E340)</f>
        <v>948.75</v>
      </c>
      <c r="F341" s="12"/>
    </row>
    <row r="342" spans="1:6" ht="30.7" customHeight="1" x14ac:dyDescent="0.3">
      <c r="A342" s="24"/>
      <c r="B342" s="84" t="s">
        <v>132</v>
      </c>
      <c r="C342" s="86" t="s">
        <v>77</v>
      </c>
      <c r="D342" s="86" t="s">
        <v>11</v>
      </c>
      <c r="E342" s="26">
        <v>6015</v>
      </c>
      <c r="F342" s="30" t="s">
        <v>195</v>
      </c>
    </row>
    <row r="343" spans="1:6" ht="15.85" customHeight="1" x14ac:dyDescent="0.3">
      <c r="A343" s="24"/>
      <c r="B343" s="85"/>
      <c r="C343" s="87"/>
      <c r="D343" s="87"/>
      <c r="E343" s="26">
        <v>590</v>
      </c>
      <c r="F343" s="36" t="s">
        <v>88</v>
      </c>
    </row>
    <row r="344" spans="1:6" ht="15.85" customHeight="1" x14ac:dyDescent="0.3">
      <c r="A344" s="24"/>
      <c r="B344" s="22" t="s">
        <v>9</v>
      </c>
      <c r="C344" s="21"/>
      <c r="D344" s="23"/>
      <c r="E344" s="6">
        <f>SUM(E342:E343)</f>
        <v>6605</v>
      </c>
      <c r="F344" s="12"/>
    </row>
    <row r="345" spans="1:6" ht="15.85" customHeight="1" x14ac:dyDescent="0.3">
      <c r="A345" s="24"/>
      <c r="B345" s="48" t="s">
        <v>90</v>
      </c>
      <c r="C345" s="47">
        <v>71843925886</v>
      </c>
      <c r="D345" s="47" t="s">
        <v>11</v>
      </c>
      <c r="E345" s="26">
        <v>12.5</v>
      </c>
      <c r="F345" s="36" t="s">
        <v>70</v>
      </c>
    </row>
    <row r="346" spans="1:6" ht="15.85" customHeight="1" x14ac:dyDescent="0.3">
      <c r="A346" s="24"/>
      <c r="B346" s="22" t="s">
        <v>9</v>
      </c>
      <c r="C346" s="21"/>
      <c r="D346" s="23"/>
      <c r="E346" s="6">
        <f>SUM(E345:E345)</f>
        <v>12.5</v>
      </c>
      <c r="F346" s="12"/>
    </row>
    <row r="347" spans="1:6" ht="18.2" customHeight="1" x14ac:dyDescent="0.3">
      <c r="A347" s="24"/>
      <c r="B347" s="54" t="s">
        <v>25</v>
      </c>
      <c r="C347" s="55" t="s">
        <v>26</v>
      </c>
      <c r="D347" s="56" t="s">
        <v>11</v>
      </c>
      <c r="E347" s="41">
        <v>97.5</v>
      </c>
      <c r="F347" s="30" t="s">
        <v>33</v>
      </c>
    </row>
    <row r="348" spans="1:6" ht="15.85" customHeight="1" x14ac:dyDescent="0.3">
      <c r="A348" s="24"/>
      <c r="B348" s="22" t="s">
        <v>9</v>
      </c>
      <c r="C348" s="21"/>
      <c r="D348" s="23"/>
      <c r="E348" s="20">
        <f>SUM(E347:E347)</f>
        <v>97.5</v>
      </c>
      <c r="F348" s="28"/>
    </row>
    <row r="349" spans="1:6" ht="47" customHeight="1" x14ac:dyDescent="0.3">
      <c r="A349" s="24"/>
      <c r="B349" s="63" t="s">
        <v>148</v>
      </c>
      <c r="C349" s="62">
        <v>68372221964</v>
      </c>
      <c r="D349" s="62" t="s">
        <v>11</v>
      </c>
      <c r="E349" s="26">
        <v>124.81</v>
      </c>
      <c r="F349" s="30" t="s">
        <v>197</v>
      </c>
    </row>
    <row r="350" spans="1:6" ht="15.85" customHeight="1" x14ac:dyDescent="0.3">
      <c r="A350" s="24"/>
      <c r="B350" s="22" t="s">
        <v>9</v>
      </c>
      <c r="C350" s="21"/>
      <c r="D350" s="23"/>
      <c r="E350" s="6">
        <f>SUM(E349:E349)</f>
        <v>124.81</v>
      </c>
      <c r="F350" s="12"/>
    </row>
    <row r="351" spans="1:6" ht="15.85" customHeight="1" x14ac:dyDescent="0.3">
      <c r="A351" s="24"/>
      <c r="B351" s="84" t="s">
        <v>113</v>
      </c>
      <c r="C351" s="86">
        <v>71226910000</v>
      </c>
      <c r="D351" s="86" t="s">
        <v>11</v>
      </c>
      <c r="E351" s="26">
        <v>62.5</v>
      </c>
      <c r="F351" s="36" t="s">
        <v>111</v>
      </c>
    </row>
    <row r="352" spans="1:6" ht="15.85" customHeight="1" x14ac:dyDescent="0.3">
      <c r="A352" s="24"/>
      <c r="B352" s="85"/>
      <c r="C352" s="87"/>
      <c r="D352" s="87"/>
      <c r="E352" s="26">
        <v>62.5</v>
      </c>
      <c r="F352" s="36" t="s">
        <v>111</v>
      </c>
    </row>
    <row r="353" spans="1:6" ht="15.85" customHeight="1" x14ac:dyDescent="0.3">
      <c r="A353" s="24"/>
      <c r="B353" s="22" t="s">
        <v>9</v>
      </c>
      <c r="C353" s="21"/>
      <c r="D353" s="23"/>
      <c r="E353" s="6">
        <f>SUM(E351:E352)</f>
        <v>125</v>
      </c>
      <c r="F353" s="12"/>
    </row>
    <row r="354" spans="1:6" ht="15.85" customHeight="1" x14ac:dyDescent="0.3">
      <c r="A354" s="24"/>
      <c r="B354" s="84" t="s">
        <v>112</v>
      </c>
      <c r="C354" s="86">
        <v>17365305988</v>
      </c>
      <c r="D354" s="86" t="s">
        <v>11</v>
      </c>
      <c r="E354" s="26">
        <v>153.52000000000001</v>
      </c>
      <c r="F354" s="36" t="s">
        <v>124</v>
      </c>
    </row>
    <row r="355" spans="1:6" ht="15.85" customHeight="1" x14ac:dyDescent="0.3">
      <c r="A355" s="24"/>
      <c r="B355" s="107"/>
      <c r="C355" s="106"/>
      <c r="D355" s="106"/>
      <c r="E355" s="26">
        <v>45.72</v>
      </c>
      <c r="F355" s="36" t="s">
        <v>124</v>
      </c>
    </row>
    <row r="356" spans="1:6" ht="15.85" customHeight="1" x14ac:dyDescent="0.3">
      <c r="A356" s="24"/>
      <c r="B356" s="85"/>
      <c r="C356" s="87"/>
      <c r="D356" s="87"/>
      <c r="E356" s="26">
        <v>265.55</v>
      </c>
      <c r="F356" s="36" t="s">
        <v>124</v>
      </c>
    </row>
    <row r="357" spans="1:6" ht="15.85" customHeight="1" x14ac:dyDescent="0.3">
      <c r="A357" s="24"/>
      <c r="B357" s="22" t="s">
        <v>9</v>
      </c>
      <c r="C357" s="21"/>
      <c r="D357" s="23"/>
      <c r="E357" s="6">
        <f>SUM(E354:E356)</f>
        <v>464.79</v>
      </c>
      <c r="F357" s="12"/>
    </row>
    <row r="358" spans="1:6" ht="15.85" customHeight="1" x14ac:dyDescent="0.3">
      <c r="A358" s="24"/>
      <c r="B358" s="63" t="s">
        <v>150</v>
      </c>
      <c r="C358" s="62">
        <v>20528339352</v>
      </c>
      <c r="D358" s="62" t="s">
        <v>149</v>
      </c>
      <c r="E358" s="26">
        <v>92.13</v>
      </c>
      <c r="F358" s="36" t="s">
        <v>124</v>
      </c>
    </row>
    <row r="359" spans="1:6" ht="15.85" customHeight="1" x14ac:dyDescent="0.3">
      <c r="A359" s="24"/>
      <c r="B359" s="22" t="s">
        <v>9</v>
      </c>
      <c r="C359" s="21"/>
      <c r="D359" s="23"/>
      <c r="E359" s="6">
        <f>SUM(E358:E358)</f>
        <v>92.13</v>
      </c>
      <c r="F359" s="12"/>
    </row>
    <row r="360" spans="1:6" ht="15.85" customHeight="1" x14ac:dyDescent="0.3">
      <c r="A360" s="24"/>
      <c r="B360" s="60" t="s">
        <v>127</v>
      </c>
      <c r="C360" s="61">
        <v>63536903862</v>
      </c>
      <c r="D360" s="61" t="s">
        <v>5</v>
      </c>
      <c r="E360" s="26">
        <v>348.44</v>
      </c>
      <c r="F360" s="36" t="s">
        <v>88</v>
      </c>
    </row>
    <row r="361" spans="1:6" ht="15.85" customHeight="1" x14ac:dyDescent="0.3">
      <c r="A361" s="24"/>
      <c r="B361" s="22" t="s">
        <v>9</v>
      </c>
      <c r="C361" s="21"/>
      <c r="D361" s="23"/>
      <c r="E361" s="6">
        <f>SUM(E360:E360)</f>
        <v>348.44</v>
      </c>
      <c r="F361" s="12"/>
    </row>
    <row r="362" spans="1:6" ht="15.85" customHeight="1" x14ac:dyDescent="0.3">
      <c r="A362" s="24"/>
      <c r="B362" s="84" t="s">
        <v>34</v>
      </c>
      <c r="C362" s="86" t="s">
        <v>77</v>
      </c>
      <c r="D362" s="86" t="s">
        <v>35</v>
      </c>
      <c r="E362" s="26">
        <v>739.29</v>
      </c>
      <c r="F362" s="83" t="s">
        <v>69</v>
      </c>
    </row>
    <row r="363" spans="1:6" ht="15.85" customHeight="1" x14ac:dyDescent="0.3">
      <c r="A363" s="24"/>
      <c r="B363" s="85"/>
      <c r="C363" s="87"/>
      <c r="D363" s="87"/>
      <c r="E363" s="26">
        <v>140.71</v>
      </c>
      <c r="F363" s="36" t="s">
        <v>69</v>
      </c>
    </row>
    <row r="364" spans="1:6" ht="15.85" customHeight="1" x14ac:dyDescent="0.3">
      <c r="A364" s="24"/>
      <c r="B364" s="22" t="s">
        <v>9</v>
      </c>
      <c r="C364" s="21"/>
      <c r="D364" s="23"/>
      <c r="E364" s="6">
        <f>SUM(E362:E363)</f>
        <v>880</v>
      </c>
      <c r="F364" s="12"/>
    </row>
    <row r="365" spans="1:6" ht="15.85" customHeight="1" x14ac:dyDescent="0.3">
      <c r="A365" s="24"/>
      <c r="B365" s="76" t="s">
        <v>87</v>
      </c>
      <c r="C365" s="79" t="s">
        <v>77</v>
      </c>
      <c r="D365" s="75" t="s">
        <v>11</v>
      </c>
      <c r="E365" s="26">
        <v>117.4</v>
      </c>
      <c r="F365" s="36" t="s">
        <v>73</v>
      </c>
    </row>
    <row r="366" spans="1:6" ht="15.85" customHeight="1" x14ac:dyDescent="0.3">
      <c r="A366" s="24"/>
      <c r="B366" s="22" t="s">
        <v>9</v>
      </c>
      <c r="C366" s="21"/>
      <c r="D366" s="23"/>
      <c r="E366" s="6">
        <f>SUM(E365:E365)</f>
        <v>117.4</v>
      </c>
      <c r="F366" s="12"/>
    </row>
    <row r="367" spans="1:6" ht="36" customHeight="1" x14ac:dyDescent="0.3">
      <c r="B367" s="1"/>
      <c r="C367" s="1"/>
      <c r="D367" s="1"/>
      <c r="E367" s="29">
        <v>246490.27</v>
      </c>
      <c r="F367" s="4" t="s">
        <v>14</v>
      </c>
    </row>
    <row r="368" spans="1:6" ht="36" customHeight="1" x14ac:dyDescent="0.3">
      <c r="B368" s="1"/>
      <c r="C368" s="1"/>
      <c r="D368" s="1"/>
      <c r="E368" s="29">
        <v>93.16</v>
      </c>
      <c r="F368" s="4" t="s">
        <v>24</v>
      </c>
    </row>
    <row r="369" spans="2:6" ht="36" customHeight="1" x14ac:dyDescent="0.3">
      <c r="B369" s="1"/>
      <c r="C369" s="1"/>
      <c r="D369" s="1"/>
      <c r="E369" s="29">
        <v>2568.86</v>
      </c>
      <c r="F369" s="4" t="s">
        <v>75</v>
      </c>
    </row>
    <row r="370" spans="2:6" ht="36" customHeight="1" x14ac:dyDescent="0.3">
      <c r="B370" s="1"/>
      <c r="C370" s="1"/>
      <c r="D370" s="1"/>
      <c r="E370" s="29">
        <v>39069.35</v>
      </c>
      <c r="F370" s="4" t="s">
        <v>15</v>
      </c>
    </row>
    <row r="371" spans="2:6" ht="36" customHeight="1" x14ac:dyDescent="0.3">
      <c r="B371" s="1"/>
      <c r="C371" s="1"/>
      <c r="D371" s="1"/>
      <c r="E371" s="29">
        <v>120</v>
      </c>
      <c r="F371" s="4" t="s">
        <v>161</v>
      </c>
    </row>
    <row r="372" spans="2:6" ht="36" customHeight="1" x14ac:dyDescent="0.3">
      <c r="B372" s="1"/>
      <c r="C372" s="1"/>
      <c r="D372" s="1"/>
      <c r="E372" s="29">
        <v>10080.77</v>
      </c>
      <c r="F372" s="4" t="s">
        <v>16</v>
      </c>
    </row>
    <row r="373" spans="2:6" ht="38.85" customHeight="1" x14ac:dyDescent="0.3">
      <c r="B373" s="1"/>
      <c r="C373" s="1"/>
      <c r="D373" s="1"/>
      <c r="E373" s="29">
        <v>738.51</v>
      </c>
      <c r="F373" s="4" t="s">
        <v>17</v>
      </c>
    </row>
    <row r="374" spans="2:6" ht="42.6" customHeight="1" x14ac:dyDescent="0.3">
      <c r="B374" s="1"/>
      <c r="C374" s="1"/>
      <c r="D374" s="1"/>
      <c r="E374" s="29">
        <v>905.31</v>
      </c>
      <c r="F374" s="4" t="s">
        <v>22</v>
      </c>
    </row>
    <row r="375" spans="2:6" ht="36" customHeight="1" x14ac:dyDescent="0.3">
      <c r="B375" s="1"/>
      <c r="C375" s="1"/>
      <c r="D375" s="1"/>
      <c r="E375" s="29">
        <v>120</v>
      </c>
      <c r="F375" s="4" t="s">
        <v>18</v>
      </c>
    </row>
    <row r="376" spans="2:6" ht="18" customHeight="1" x14ac:dyDescent="0.3">
      <c r="B376" s="1"/>
      <c r="C376" s="113" t="s">
        <v>129</v>
      </c>
      <c r="D376" s="113"/>
      <c r="E376" s="6">
        <f>E17+E20+E22+E25+E28+E38+E92+E94+E96+E98+E101+E104+E108+E112+E114+E118+E120+E122+E125+E129+E157+E182+E191+E195+E198+E200+E202+E204+E207+E209+E211+E213+E215+E219+E221+E224+E226+E229+E231+E233+E238+E241+E244+E249+E258+E260+E263+E267+E280+E288+E291+E294+E297+E299+E302+E304+E308+E311+E315+E317+E319+E322+E324+E327+E330+E335+E338+E341+E344+E346+E348+E350+E353+E357+E359+E361+E364+E366+E367+E368+E369+E370+E371+E372+E373+E374+E375</f>
        <v>486727.25</v>
      </c>
      <c r="F376" s="1"/>
    </row>
    <row r="377" spans="2:6" x14ac:dyDescent="0.3">
      <c r="B377" s="1"/>
      <c r="C377" s="1"/>
      <c r="D377" s="1"/>
      <c r="E377" s="2"/>
      <c r="F377" s="1"/>
    </row>
    <row r="378" spans="2:6" x14ac:dyDescent="0.3">
      <c r="B378" s="1"/>
      <c r="C378" s="1"/>
      <c r="D378" s="1"/>
      <c r="E378" s="2"/>
      <c r="F378" s="1"/>
    </row>
    <row r="379" spans="2:6" x14ac:dyDescent="0.3">
      <c r="B379" s="1"/>
      <c r="C379" s="1"/>
      <c r="D379" s="1"/>
      <c r="E379" s="2"/>
      <c r="F379" s="1"/>
    </row>
    <row r="380" spans="2:6" x14ac:dyDescent="0.3">
      <c r="B380" s="1"/>
      <c r="C380" s="1"/>
      <c r="D380" s="1"/>
      <c r="E380" s="2"/>
      <c r="F380" s="1"/>
    </row>
    <row r="381" spans="2:6" x14ac:dyDescent="0.3">
      <c r="B381" s="1"/>
      <c r="C381" s="1"/>
      <c r="D381" s="1"/>
      <c r="E381" s="2"/>
      <c r="F381" s="1"/>
    </row>
    <row r="382" spans="2:6" x14ac:dyDescent="0.3">
      <c r="B382" s="1"/>
      <c r="C382" s="1"/>
      <c r="D382" s="1"/>
      <c r="E382" s="2"/>
      <c r="F382" s="1"/>
    </row>
    <row r="383" spans="2:6" x14ac:dyDescent="0.3">
      <c r="B383" s="1"/>
      <c r="C383" s="1"/>
      <c r="D383" s="1"/>
      <c r="E383" s="2"/>
      <c r="F383" s="1"/>
    </row>
    <row r="384" spans="2:6" x14ac:dyDescent="0.3">
      <c r="B384" s="1"/>
      <c r="C384" s="1"/>
      <c r="D384" s="1"/>
      <c r="E384" s="2"/>
      <c r="F384" s="1"/>
    </row>
    <row r="385" spans="2:6" x14ac:dyDescent="0.3">
      <c r="B385" s="1"/>
      <c r="C385" s="1"/>
      <c r="D385" s="1"/>
      <c r="E385" s="2"/>
      <c r="F385" s="1"/>
    </row>
    <row r="386" spans="2:6" x14ac:dyDescent="0.3">
      <c r="B386" s="1"/>
      <c r="C386" s="1"/>
      <c r="D386" s="1"/>
      <c r="E386" s="2"/>
      <c r="F386" s="1"/>
    </row>
    <row r="387" spans="2:6" x14ac:dyDescent="0.3">
      <c r="B387" s="1"/>
      <c r="C387" s="1"/>
      <c r="D387" s="1"/>
      <c r="E387" s="2"/>
      <c r="F387" s="1"/>
    </row>
  </sheetData>
  <mergeCells count="147">
    <mergeCell ref="B105:B107"/>
    <mergeCell ref="C105:C107"/>
    <mergeCell ref="D105:D107"/>
    <mergeCell ref="B342:B343"/>
    <mergeCell ref="C342:C343"/>
    <mergeCell ref="D342:D343"/>
    <mergeCell ref="C123:C124"/>
    <mergeCell ref="D123:D124"/>
    <mergeCell ref="B196:B197"/>
    <mergeCell ref="B115:B117"/>
    <mergeCell ref="C115:C117"/>
    <mergeCell ref="D115:D117"/>
    <mergeCell ref="B126:B128"/>
    <mergeCell ref="B216:B218"/>
    <mergeCell ref="C216:C218"/>
    <mergeCell ref="D216:D218"/>
    <mergeCell ref="B234:B237"/>
    <mergeCell ref="C234:C237"/>
    <mergeCell ref="D234:D237"/>
    <mergeCell ref="D305:D307"/>
    <mergeCell ref="B331:B334"/>
    <mergeCell ref="C331:C334"/>
    <mergeCell ref="D331:D334"/>
    <mergeCell ref="B222:B223"/>
    <mergeCell ref="C222:C223"/>
    <mergeCell ref="B264:B266"/>
    <mergeCell ref="C264:C266"/>
    <mergeCell ref="D264:D266"/>
    <mergeCell ref="B281:B287"/>
    <mergeCell ref="C281:C287"/>
    <mergeCell ref="B354:B356"/>
    <mergeCell ref="C354:C356"/>
    <mergeCell ref="B268:B279"/>
    <mergeCell ref="C268:C279"/>
    <mergeCell ref="D268:D279"/>
    <mergeCell ref="D354:D356"/>
    <mergeCell ref="B305:B307"/>
    <mergeCell ref="C305:C307"/>
    <mergeCell ref="B336:B337"/>
    <mergeCell ref="C336:C337"/>
    <mergeCell ref="D336:D337"/>
    <mergeCell ref="B3:C3"/>
    <mergeCell ref="B8:F9"/>
    <mergeCell ref="C12:C16"/>
    <mergeCell ref="D12:D16"/>
    <mergeCell ref="B12:B16"/>
    <mergeCell ref="C376:D376"/>
    <mergeCell ref="B29:B37"/>
    <mergeCell ref="C29:C37"/>
    <mergeCell ref="B312:B314"/>
    <mergeCell ref="C312:C314"/>
    <mergeCell ref="D312:D314"/>
    <mergeCell ref="B39:B91"/>
    <mergeCell ref="C39:C91"/>
    <mergeCell ref="D39:D91"/>
    <mergeCell ref="B158:B181"/>
    <mergeCell ref="B130:B156"/>
    <mergeCell ref="C130:C156"/>
    <mergeCell ref="C126:C128"/>
    <mergeCell ref="D126:D128"/>
    <mergeCell ref="B123:B124"/>
    <mergeCell ref="D250:D257"/>
    <mergeCell ref="B250:B257"/>
    <mergeCell ref="C250:C257"/>
    <mergeCell ref="D158:D181"/>
    <mergeCell ref="D29:D37"/>
    <mergeCell ref="C23:C24"/>
    <mergeCell ref="D23:D24"/>
    <mergeCell ref="B23:B24"/>
    <mergeCell ref="B26:B27"/>
    <mergeCell ref="C26:C27"/>
    <mergeCell ref="D26:D27"/>
    <mergeCell ref="B18:B19"/>
    <mergeCell ref="C18:C19"/>
    <mergeCell ref="D18:D19"/>
    <mergeCell ref="D261:D262"/>
    <mergeCell ref="B109:B111"/>
    <mergeCell ref="C109:C111"/>
    <mergeCell ref="D109:D111"/>
    <mergeCell ref="D281:D287"/>
    <mergeCell ref="B328:B329"/>
    <mergeCell ref="C328:C329"/>
    <mergeCell ref="D328:D329"/>
    <mergeCell ref="B192:B194"/>
    <mergeCell ref="C192:C194"/>
    <mergeCell ref="D192:D194"/>
    <mergeCell ref="B295:B296"/>
    <mergeCell ref="C295:C296"/>
    <mergeCell ref="D295:D296"/>
    <mergeCell ref="B325:B326"/>
    <mergeCell ref="C325:C326"/>
    <mergeCell ref="D325:D326"/>
    <mergeCell ref="B183:B190"/>
    <mergeCell ref="C183:C190"/>
    <mergeCell ref="D183:D190"/>
    <mergeCell ref="C158:C181"/>
    <mergeCell ref="C196:C197"/>
    <mergeCell ref="D196:D197"/>
    <mergeCell ref="D130:D156"/>
    <mergeCell ref="B320:B321"/>
    <mergeCell ref="C320:C321"/>
    <mergeCell ref="D320:D321"/>
    <mergeCell ref="B300:B301"/>
    <mergeCell ref="C300:C301"/>
    <mergeCell ref="D300:D301"/>
    <mergeCell ref="B99:B100"/>
    <mergeCell ref="C99:C100"/>
    <mergeCell ref="D99:D100"/>
    <mergeCell ref="B245:B248"/>
    <mergeCell ref="C245:C248"/>
    <mergeCell ref="D245:D248"/>
    <mergeCell ref="B205:B206"/>
    <mergeCell ref="C205:C206"/>
    <mergeCell ref="D205:D206"/>
    <mergeCell ref="D222:D223"/>
    <mergeCell ref="B239:B240"/>
    <mergeCell ref="C239:C240"/>
    <mergeCell ref="D239:D240"/>
    <mergeCell ref="B289:B290"/>
    <mergeCell ref="C289:C290"/>
    <mergeCell ref="D289:D290"/>
    <mergeCell ref="B261:B262"/>
    <mergeCell ref="C261:C262"/>
    <mergeCell ref="B362:B363"/>
    <mergeCell ref="C362:C363"/>
    <mergeCell ref="D362:D363"/>
    <mergeCell ref="B351:B352"/>
    <mergeCell ref="C351:C352"/>
    <mergeCell ref="D351:D352"/>
    <mergeCell ref="B102:B103"/>
    <mergeCell ref="C102:C103"/>
    <mergeCell ref="D102:D103"/>
    <mergeCell ref="B292:B293"/>
    <mergeCell ref="C292:C293"/>
    <mergeCell ref="D292:D293"/>
    <mergeCell ref="B242:B243"/>
    <mergeCell ref="C242:C243"/>
    <mergeCell ref="D242:D243"/>
    <mergeCell ref="B339:B340"/>
    <mergeCell ref="C339:C340"/>
    <mergeCell ref="D339:D340"/>
    <mergeCell ref="B227:B228"/>
    <mergeCell ref="C227:C228"/>
    <mergeCell ref="D227:D228"/>
    <mergeCell ref="B309:B310"/>
    <mergeCell ref="C309:C310"/>
    <mergeCell ref="D309:D310"/>
  </mergeCells>
  <pageMargins left="0.25" right="0.25" top="0.75" bottom="0.75" header="0.3" footer="0.3"/>
  <pageSetup paperSize="9" scale="83" fitToHeight="0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RUJAN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Admin</cp:lastModifiedBy>
  <cp:lastPrinted>2026-10-21T07:25:47Z</cp:lastPrinted>
  <dcterms:created xsi:type="dcterms:W3CDTF">2024-02-07T08:05:49Z</dcterms:created>
  <dcterms:modified xsi:type="dcterms:W3CDTF">2026-10-21T09:36:28Z</dcterms:modified>
</cp:coreProperties>
</file>